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360" windowHeight="12240" activeTab="0"/>
  </bookViews>
  <sheets>
    <sheet name="OSNOVNA ŠKOLA" sheetId="1" r:id="rId1"/>
    <sheet name="Sheet2" sheetId="2" r:id="rId2"/>
  </sheets>
  <definedNames>
    <definedName name="_xlnm._FilterDatabase" localSheetId="0" hidden="1">'OSNOVNA ŠKOLA'!$A$9:$M$653</definedName>
    <definedName name="_xlnm.Print_Area" localSheetId="0">'OSNOVNA ŠKOLA'!$A$1:$M$653</definedName>
  </definedNames>
  <calcPr fullCalcOnLoad="1"/>
</workbook>
</file>

<file path=xl/sharedStrings.xml><?xml version="1.0" encoding="utf-8"?>
<sst xmlns="http://schemas.openxmlformats.org/spreadsheetml/2006/main" count="2321" uniqueCount="885">
  <si>
    <t>geografski atlas</t>
  </si>
  <si>
    <t>5.-8.</t>
  </si>
  <si>
    <t>POVIJEST</t>
  </si>
  <si>
    <t>povijesni atlas</t>
  </si>
  <si>
    <t>TEHNIČKA KULTURA</t>
  </si>
  <si>
    <t>6. RAZRED</t>
  </si>
  <si>
    <t>6.</t>
  </si>
  <si>
    <t>7. RAZRED</t>
  </si>
  <si>
    <t>7.</t>
  </si>
  <si>
    <t>BIOLOGIJA</t>
  </si>
  <si>
    <t>KEMIJA</t>
  </si>
  <si>
    <t>8. RAZRED</t>
  </si>
  <si>
    <t>8.</t>
  </si>
  <si>
    <t xml:space="preserve">TURBOMATIKA zbirka zadataka za dodatnu nastavu u 4. razredu </t>
  </si>
  <si>
    <t>Zlatko Mrkić</t>
  </si>
  <si>
    <t>Gordana Paić, Željko Bošnjak</t>
  </si>
  <si>
    <t>FIZIKA</t>
  </si>
  <si>
    <t>Zumbulka Beštak Kadić, Nada Brković, Planinka Pećina</t>
  </si>
  <si>
    <t>Melita Delić, Marina Mužek</t>
  </si>
  <si>
    <t>KOPRIVNIČKO-KRIŽEVAČKA ŽUPANIJA zavičajni priručnik</t>
  </si>
  <si>
    <t>Vesna Jelušić</t>
  </si>
  <si>
    <t>VIROVITIČKO-PODRAVSKA ŽUPANIJA zavičajni priručnik</t>
  </si>
  <si>
    <t>BJELOVARSKO-BILOGORSKA ŽUPANIJA zavičajni priručnik</t>
  </si>
  <si>
    <t>Dejana Šćuric</t>
  </si>
  <si>
    <t>Sanja Marciuš, Višnja Špicar</t>
  </si>
  <si>
    <t>OSJEČKO-BARANJSKA ŽUPANIJA zavičajni priručnik</t>
  </si>
  <si>
    <t>Vlataka Šalajić Vukić</t>
  </si>
  <si>
    <t>PROŠLOST GRADA ZAGREBA priručnik za upoznavanje prošlosti grada Zagreba</t>
  </si>
  <si>
    <t>GRAD MI PRIČA priručnik za upoznavanje kulturne baštine grada Splita</t>
  </si>
  <si>
    <t>Dijana Dvornik</t>
  </si>
  <si>
    <t>GRAD MI PRIČA radna bilježnica za upoznavanje kulturne baštine grada Splita</t>
  </si>
  <si>
    <t>MPC</t>
  </si>
  <si>
    <t>Jakov Labor</t>
  </si>
  <si>
    <t>1.-4.</t>
  </si>
  <si>
    <t>LIKOVNA UMJETNOST</t>
  </si>
  <si>
    <t>Snježana Zrinjan</t>
  </si>
  <si>
    <t>Vesna Ančić, Irella Bogut, Snježana Đumlija</t>
  </si>
  <si>
    <t>Daniela Novoselić, Ljiljana Vidović</t>
  </si>
  <si>
    <t>Ljiljana Kovačević, Silvija Krnić, Gordana Pavlović, Zora Popović</t>
  </si>
  <si>
    <t>Stjepan Bekavac, Tomislav Šarlija</t>
  </si>
  <si>
    <t>Miroslav Akmadža, Mario Jareb, Zdenko Radelić, Robert Skenderović</t>
  </si>
  <si>
    <t>Stjepan Bekavac, Mario Jareb, Tomislav Šarlija</t>
  </si>
  <si>
    <t>Dubravko Jalšovec, Silvija Krnić</t>
  </si>
  <si>
    <t>POLJOPRIVREDNE ŠKOLE</t>
  </si>
  <si>
    <t>Ante Kolega</t>
  </si>
  <si>
    <t>MEĐIMURJE zavičajni priručnik</t>
  </si>
  <si>
    <t>Reg. broj</t>
  </si>
  <si>
    <t>-</t>
  </si>
  <si>
    <t>ZADARSKA ŽUPANIJA zavičajni priručnik</t>
  </si>
  <si>
    <t>Gordana Šarić Peša</t>
  </si>
  <si>
    <t>NJEMAČKI JEZIK – I. GODINA UČENJA, I. STRANI JEZIK</t>
  </si>
  <si>
    <t>HRVATSKI JEZIK – KNJIŽEVNOST I JEZIK</t>
  </si>
  <si>
    <t>PRIRODA I DRUŠTVO – PRIRUČNICI ZA ZAVIČAJNU NASTAVU</t>
  </si>
  <si>
    <t>OBRTNIČKE ŠKOLE – OSOBNE USLUGE</t>
  </si>
  <si>
    <t>Naziv kupca:</t>
  </si>
  <si>
    <t xml:space="preserve">Način plaćanja: </t>
  </si>
  <si>
    <t>Adresa:</t>
  </si>
  <si>
    <t>Osoba za kontakt:</t>
  </si>
  <si>
    <t>E-adresa:</t>
  </si>
  <si>
    <t xml:space="preserve">Datum:  </t>
  </si>
  <si>
    <t>Potpis i pečat:</t>
  </si>
  <si>
    <t>Neopozivo naručujem sljedeće knjige:</t>
  </si>
  <si>
    <t>PDV</t>
  </si>
  <si>
    <t>Barkod</t>
  </si>
  <si>
    <t>Dunja Pavličević-Franić, Vladimira Velički, Vlatka Domišljanović</t>
  </si>
  <si>
    <t>Zora Popović, Ljiljana Kovačević</t>
  </si>
  <si>
    <t>Natalija Stipetić-Čus, Zrinka Jurić-Avmedoski, Blanka Petrinec-Fulr, Elen Zubek</t>
  </si>
  <si>
    <t>Blanka Petrinec-Fulir, Natalija Stipetić-Čus, Elen Zubek</t>
  </si>
  <si>
    <t>Natalija Stipetić-Čus, Zrinka Jurić-Avmedoski, Blanka Petrinec Fulir, Elen Zubek</t>
  </si>
  <si>
    <t>Natalija Stipetić-Čus, Zrinka Jurić-Avmedoski, Blanka Petrinec-Fulir, Elen Zubek</t>
  </si>
  <si>
    <t>POLITIKA I GOSPODARSTVO</t>
  </si>
  <si>
    <t>Ana Knežević-Hesky</t>
  </si>
  <si>
    <t>Ružica Lončar, Tomislav Ševo</t>
  </si>
  <si>
    <t>Štefica Barlek-Mohenski, Lidija Perić</t>
  </si>
  <si>
    <t>1.-3.</t>
  </si>
  <si>
    <t>Jenny Dooley, Virginia Evans</t>
  </si>
  <si>
    <t>ENGLESKI JEZIK</t>
  </si>
  <si>
    <t>Dinka Štiglmayer Bočkarjov, Irena Pehar Miklenić</t>
  </si>
  <si>
    <t>MEIN ERSTES WORTERBUCH - priručni rječnik njemačkog jezika</t>
  </si>
  <si>
    <t>Danijela Kikić Dakić</t>
  </si>
  <si>
    <t>rječnik</t>
  </si>
  <si>
    <t>4.-8.</t>
  </si>
  <si>
    <t>Virginia Evans, Jenny Dooley</t>
  </si>
  <si>
    <t>Gordana Matolek Veselić, Vlada Jagatić, Damir Velički</t>
  </si>
  <si>
    <t>udžbenik sa zbirkom zadataka</t>
  </si>
  <si>
    <t>VPC</t>
  </si>
  <si>
    <t>VRBOVEC I VRBOVEČKI KRAJ</t>
  </si>
  <si>
    <t>Dragan Vicković</t>
  </si>
  <si>
    <t>Šifra kompleta</t>
  </si>
  <si>
    <t>Naziv udžbenika</t>
  </si>
  <si>
    <t>Autori</t>
  </si>
  <si>
    <t>Vrsta izdanja</t>
  </si>
  <si>
    <t>Razred</t>
  </si>
  <si>
    <t>1. RAZRED</t>
  </si>
  <si>
    <t>HRVATSKI JEZIK</t>
  </si>
  <si>
    <t>udžbenik</t>
  </si>
  <si>
    <t>1.</t>
  </si>
  <si>
    <t>radna bilježnica</t>
  </si>
  <si>
    <t>Damir Domišljanović</t>
  </si>
  <si>
    <t>ispiti znanja (nisu u slobodnoj prodaji)</t>
  </si>
  <si>
    <t>MATEMATIKA</t>
  </si>
  <si>
    <t>Josip Markovac</t>
  </si>
  <si>
    <t>zbirka zadataka</t>
  </si>
  <si>
    <t>nastavni listići</t>
  </si>
  <si>
    <t>PRIRODA I DRUŠTVO</t>
  </si>
  <si>
    <t>GLAZBENA KULTURA</t>
  </si>
  <si>
    <t>LIKOVNA KULTURA</t>
  </si>
  <si>
    <t>1.-2.</t>
  </si>
  <si>
    <t>2. RAZRED</t>
  </si>
  <si>
    <t>2.</t>
  </si>
  <si>
    <t>Vlatka Domišljanović</t>
  </si>
  <si>
    <t>Diana Atanasov Piljek</t>
  </si>
  <si>
    <t>likovna mapa s kolažem</t>
  </si>
  <si>
    <t>3. RAZRED</t>
  </si>
  <si>
    <t>3.</t>
  </si>
  <si>
    <t>3.-4.</t>
  </si>
  <si>
    <t>4. RAZRED</t>
  </si>
  <si>
    <t>4.</t>
  </si>
  <si>
    <t>5. RAZRED</t>
  </si>
  <si>
    <t>5.</t>
  </si>
  <si>
    <t>PRIRODA</t>
  </si>
  <si>
    <t>GEOGRAFIJA</t>
  </si>
  <si>
    <t>Nada Andonović, Ljubica Goričanec, Bojana Popić</t>
  </si>
  <si>
    <t>Broj narudžbenice:</t>
  </si>
  <si>
    <t>Zastupnik:</t>
  </si>
  <si>
    <t>Odobreni rabat:</t>
  </si>
  <si>
    <t>GEOGRAFSKA KARTA RH za osnovnu školu</t>
  </si>
  <si>
    <t>geografska karta</t>
  </si>
  <si>
    <t>vježbenica</t>
  </si>
  <si>
    <t>ZNANJEM DO USPJEHA 1 vježbenica za cjelovito ponavljanje i vježbanje gradiva</t>
  </si>
  <si>
    <t>Marija Galić, Zvjezdana Lužić</t>
  </si>
  <si>
    <t>ZNANJEM DO USPJEHA 2 vježbenica za cjelovito ponavljanje i vježbanje gradiva</t>
  </si>
  <si>
    <t>ZNANJEM DO USPJEHA 3 vježbenica za cjelovito ponavljanje i vježbanje gradiva</t>
  </si>
  <si>
    <t>ZNANJEM DO USPJEHA 4 vježbenica za cjelovito ponavljanje i vježbanje gradiva</t>
  </si>
  <si>
    <t>SPLITSKO-DALMATINSKA ŽUPANIJA zavičajni priručnik</t>
  </si>
  <si>
    <t>Dijana Dvornik, Renata Gudelj, Tanja Josipović, Bože Ujević</t>
  </si>
  <si>
    <t>GRAFOMOTORALICA</t>
  </si>
  <si>
    <t>Ljiljana Banek, Alma Džanović Mateljan</t>
  </si>
  <si>
    <t>PRAVOPISNI LISTIĆI 5 iz hrvatskoga jezika za 5. razred</t>
  </si>
  <si>
    <t>Vlatka Bišćan</t>
  </si>
  <si>
    <t>ŠKOLSKI POVIJESNI ATLAS za osnovnu i srednju školu</t>
  </si>
  <si>
    <t>Ante Birin, Tomislav Šarlija, Mario Samarin</t>
  </si>
  <si>
    <t>PRAVOPISNI LISTIĆI 6 iz hrvatskoga jezika za 6. razred</t>
  </si>
  <si>
    <t>PRAVOPISNI LISTIĆI 7 iz hrvatskoga jezika za 7. razred</t>
  </si>
  <si>
    <t>PRAVOPISNI LISTIĆI 8 iz hrvatskoga jezika za 8. razred</t>
  </si>
  <si>
    <t>FRANCUSKI JEZIK</t>
  </si>
  <si>
    <t xml:space="preserve">FRANCUSKI JEZIK </t>
  </si>
  <si>
    <t>2794, 3373, 3399</t>
  </si>
  <si>
    <t>1870, 2251, 2264</t>
  </si>
  <si>
    <t>2793, 3374, 3400</t>
  </si>
  <si>
    <t>4008, 4009</t>
  </si>
  <si>
    <t>2300, 2301</t>
  </si>
  <si>
    <t>3590, 3591</t>
  </si>
  <si>
    <t>2.-4.-</t>
  </si>
  <si>
    <t>2.-4.</t>
  </si>
  <si>
    <t>Annie Berthet, Catherine Hugot, Veronique M. Kizirian, Beatrix Sampsonis, Monique Waendendries</t>
  </si>
  <si>
    <t>Annie Berthet, Catherine Hugot, Beatrix Sampsonis</t>
  </si>
  <si>
    <t>Annie Berthet, Veronique Kizirian, Robert Menand</t>
  </si>
  <si>
    <t>Nathalie Hirschsprung, Laure Hutchings</t>
  </si>
  <si>
    <t>Blaženka Rihter, Dragica Rade, Karmen Tojić Dlačić, Siniša Topić, Luka Novaković, Domagoj Bujadinović, Tomislav Pandurić</t>
  </si>
  <si>
    <t>Dunja Pavličević-Franić, Vladimira Velički, Katarina Aladrović Slovaček, Vlatka Domišljanović</t>
  </si>
  <si>
    <t>ČITAM I PIŠEM 1 - Radna bilježnica iz hrvatskoga jezika za prvi razred osnovne škole</t>
  </si>
  <si>
    <t>dr. sc. Dubravka Težak, dr. sc. Marina Gabelica, Vesna Marjanović, Andrea Škribulja Horvat</t>
  </si>
  <si>
    <t>dr. sc. Marina Gabelica, Vesna Marjanović, Andrea Škribulja Horvat, dr. sc. Dubravka Težak</t>
  </si>
  <si>
    <t>Andrea Škribulja Horvat, Vesna Marjanović, Marina Gabelica</t>
  </si>
  <si>
    <t>ŠKRINJICA SLOVA I RIJEČI 1, prvi dio - Integrirani radni udžbenik iz hrvatskoga jezika za prvi razred osnovne škole</t>
  </si>
  <si>
    <t>ŠKRINJICA SLOVA I RIJEČI 1, drugi dio - Integrirani radni udžbenik iz hrvatskoga jezika za prvi razred osnovne škole</t>
  </si>
  <si>
    <t>ŠKRINJICA SLOVA I RIJEČI 1 - Radna bilježnica iz hrvatskoga jezika za prvi razred osnovne škole</t>
  </si>
  <si>
    <t>ŠKRINJICA SLOVA I RIJEČI 1 - Ispiti znanja iz hrvatskoga jezika za prvi razred osnovne škole</t>
  </si>
  <si>
    <t>SMILES 1 New Edition - Udžbenik iz engleskog jezika za 1.razred osnovne škole, 1. godina učenja</t>
  </si>
  <si>
    <t>Jenny Dooley</t>
  </si>
  <si>
    <t xml:space="preserve">SMILES 1 New Edition - Radna bilježnica iz engleskog jezika za 1.razred osnovne škole, 1. godina učenja </t>
  </si>
  <si>
    <t>AUF DIE PLÄTZE, FERTG, LOS 1 - Udžbenik iz njemačkoga jezika za prvi razred osnovne škole</t>
  </si>
  <si>
    <t>Dinka Štiglmayer Bočkarjov, Irena Pehar Miklenić, Katarina Oreb Sajfert</t>
  </si>
  <si>
    <t>AUF DIE PLÄTZE, FERTG, LOS 1 - Radna bilježnica iz njemačkoga jezika za prvi razred osnovne škole</t>
  </si>
  <si>
    <t>dr. sc. Josip Markovac, Ivana Lović Štenc</t>
  </si>
  <si>
    <t xml:space="preserve">MATEMATIKA 1 - Zbirka zadataka iz matematike za prvi razred osnovne škole </t>
  </si>
  <si>
    <t>OTKRIVAMO MATEMATIKU 1, prvi dio - Radni udžbenik iz matematike za prvi razred osnovne škole</t>
  </si>
  <si>
    <t>OTKRIVAMO MATEMATIKU 1, drugi dio - Radni udžbenik iz matematike za prvi razred osnovne škole</t>
  </si>
  <si>
    <t>OTKRIVAMO MATEMATIKU 1 - Zbirka zadataka iz matematike za prvi razred osnovne škole</t>
  </si>
  <si>
    <t>OTKRIVAMO MATEMATIKU 1 - Listići za dodatnu nastavu u prvom razredu za osnovnu školu</t>
  </si>
  <si>
    <t>Dubravka Glasnović Gracin, Gabriela Žokalj, Tanja Soucie</t>
  </si>
  <si>
    <t>OTKRIVAMO MATEMATIKU 1 - Listići za integriranu nastavu u prvom razredu za osnovnu školu</t>
  </si>
  <si>
    <t>OTKRIVAMO MATEMATIKU 1 - Ispiti znanja iz matematike za prvi razred osnovne škole</t>
  </si>
  <si>
    <t>PRIRODA, DRUŠTVO I JA 1 - Radni udžbenik iz prirode i društva za prvi razred osnovne škole</t>
  </si>
  <si>
    <t>PRIRODA, DRUŠTVO I JA 1 - Radna bilježnica iz prirode i društva za prvi razred osnovne škole</t>
  </si>
  <si>
    <t>Mila Bulić, Gordana Kralj, Lidija Križanić, Karmen Hlad, Andreja Kovač, Andreja Kosorčić</t>
  </si>
  <si>
    <t>PRIRODA, DRUŠTVO I JA 1 - Ispiti znanja iz prirode i društva za prvi razred osnovne škole</t>
  </si>
  <si>
    <t>Mila Bulić, Gordana Kralj</t>
  </si>
  <si>
    <t>Vlatka Bišćan, Ivana Šavuk</t>
  </si>
  <si>
    <t>HRVATSKE JEZIČNE NITI 5 - Udžbenik iz hrvatskoga jezika za peti razred osnovne škole</t>
  </si>
  <si>
    <t>HRVATSKA RIJEČ 5 - Čitanka iz hrvatskoga jezika za peti razred osnovne škole</t>
  </si>
  <si>
    <t>Sanja Miloloža, Rada Cikuša, Davor Šimić, doc. dr. sc. Bernardina Petrović</t>
  </si>
  <si>
    <t>Ante Bežen, Lidija Vešligaj, Anita Katić, Kristina Dilica, Ina Randić Đorđević</t>
  </si>
  <si>
    <t>Sanja Miloloža, Rada Cikuša, Davor Šimić</t>
  </si>
  <si>
    <t>HRVATSKE JEZIČNE NITI 5 - Radna bilježnica iz hrvatskoga jezika za peti razred osnovne škole</t>
  </si>
  <si>
    <t>čitanka</t>
  </si>
  <si>
    <t>RIGHT ON! 1 - Udžbenik iz engleskog jezika za 5.razred osnovne škole, 5. godina učenja</t>
  </si>
  <si>
    <t>LERNEN, SINGEN, SPIELEN 2 - udžbenik iz njemačkoga jezika za peti razred osnovne škole (druga godina učenja)</t>
  </si>
  <si>
    <t>ADOSPHÈRE 1 – Radna bilježnica iz francuskog jezika za peti razred osnovne škole, druga godina učenja</t>
  </si>
  <si>
    <t>Céline Himber, Marie-Laure Poletti</t>
  </si>
  <si>
    <t>MATEMATIČKI IZAZOVI 5, prvi dio - udžbenik iz matematike za peti razred osnovne škole</t>
  </si>
  <si>
    <t>MATEMATIČKI IZAZOVI 5, drugi dio - udžbenik iz matematike za peti razred osnovne škole</t>
  </si>
  <si>
    <t>Gordana Paić, Željko Bošnjak, Boris Čulina, Niko Grgić</t>
  </si>
  <si>
    <t>MATEMATIČKI IZAZOVI 5 - ispiti znanja iz matematike za peti razred osnovne škole</t>
  </si>
  <si>
    <t>Marijana Bastić, Valerija Begić, Ana Bakarić, Bernarda Kralj Golub</t>
  </si>
  <si>
    <t>PRIRODA 5 - Radna bilježnica za peti razred osnovne škole</t>
  </si>
  <si>
    <t>PRIRODA 5 - Udžbenik za peti razred osnovne škole</t>
  </si>
  <si>
    <t>Ivan Gambiroža, Josip Jukić, Dinko Marin, Ana Mesić</t>
  </si>
  <si>
    <t>MOJA ZEMLJA 1 - Radna bilježnica iz geografije za peti razred osnovne škole</t>
  </si>
  <si>
    <t>MOJA ZEMLJA 1 - Udžbenik iz geografije za peti razred osnovne škole</t>
  </si>
  <si>
    <t xml:space="preserve">NJEMAČKI JEZIK </t>
  </si>
  <si>
    <t>GEOGRAFSKI ŠKOLSKI ATLAS - Hrvatska - Europa - Svijet</t>
  </si>
  <si>
    <t>Nikola Štambak</t>
  </si>
  <si>
    <t>1. - 8.</t>
  </si>
  <si>
    <t>POVIJEST 5 - Udžbenik za peti razred osnovne škole</t>
  </si>
  <si>
    <t>Ante Birin, Eva Katarina Glazer, Tomislav Šarlija,  Abelina Finek, Darko Finek</t>
  </si>
  <si>
    <t>POVIJEST 5 - Radna bilježnica za peti razred osnovne škole</t>
  </si>
  <si>
    <t>SVIJET GLAZBE 5 - Udžbenik iz glazbene kulture za peti razred osnovne škole</t>
  </si>
  <si>
    <t>Ante Gašpardi, Tonka Lazarić, Nevenka Raguž, Ana Ostojić, Zoran Štefanac</t>
  </si>
  <si>
    <t>LIKOVNA AVANTURA 5 - udžbenik iz likovne kulture za peti razred osnvne škole</t>
  </si>
  <si>
    <t>Natalija Stipetić Čus, Blanka Petrinec Fulir, Dražen Jerabek, Stanka Pinjuh, Dalia Finek Brezarić, Goran Jeličić</t>
  </si>
  <si>
    <t>TEHNIČKA KULTURA 5 - udžbenik iz tehničke kulture za peti razred osnovne škole</t>
  </si>
  <si>
    <t>Ivan Sunko, Katica Mikulaj Ovčarić, Ivo Crnoja</t>
  </si>
  <si>
    <t>TEHNIČKA KULTURA 5 - Radni materijal za izvođenje vježbi i praktičnog rada za peti razred osnovne škole</t>
  </si>
  <si>
    <t>Blaženka Rihter, Dragica Rade, Karmen Toić Dlačić, Siniša Topić, Luka Novaković, Domagoj Bujadinović, Tomislav Pandurić</t>
  </si>
  <si>
    <t>BIOLOGIJA 7 - Udžbenik iz biologije za sedmi razred osnovne škole</t>
  </si>
  <si>
    <t>Valerija Begić, Marijana Bastić, Ana Bakarić, Bernarda Kralj Golub, Julijana Madaj Prpić</t>
  </si>
  <si>
    <t>BIOLOGIJA 7 - Radna bilježnica iz biologije za sedmi razred osnovne škole</t>
  </si>
  <si>
    <t>FIZIKA 7 - udžbenik iz fizike za sedmi razred osnovne škole</t>
  </si>
  <si>
    <t>Zumbulka Beštak-Kadić,nada Brković,Planinka Pećina, Luca Spetić, Danijela Šumić</t>
  </si>
  <si>
    <t>Zumbulka Beštak -Kadić. Nada Brković, Planinka Pećina</t>
  </si>
  <si>
    <t>FIZIKA 7 - Ispiti znanja za sedmi razred osnovne škole</t>
  </si>
  <si>
    <t>FIZIKA 7 - Radna bilježnica iz fizike za sedmi razred osnovne škole</t>
  </si>
  <si>
    <t>FIZIKA 7 - Zbirka zadataka za sedmi razred osnovne škole</t>
  </si>
  <si>
    <t>KEMIJA 7 - Udžbenik iz kemije za sedmi razred osnovne škole</t>
  </si>
  <si>
    <t>Mirela Mamić, Draginja Mrvoš-Sermek, Veronika Peradinović, Nikolina Ribarić</t>
  </si>
  <si>
    <t>KEMIJA 7 - Radna bilježnica iz kemije za sedmi razred osnovne škole</t>
  </si>
  <si>
    <t>KEMIJA 7 - Ispiti znanja iz kemije za sedmi razred osnovne škole</t>
  </si>
  <si>
    <t>LERNEN, SINGEN, SPIELEN 2 - Radna bilježnica iz njemačkoga jezika za peti razred osnovne škole</t>
  </si>
  <si>
    <t>PRIMJENA KREATIVNIH TEHNIKA U NASTAVI MATEMATIKE - priručnik za matematiku od 5. do 8. razreda osnovne škole</t>
  </si>
  <si>
    <t>Brankica Majdiš</t>
  </si>
  <si>
    <t xml:space="preserve">HRVATSKI JEZIK </t>
  </si>
  <si>
    <t>LICA KNJIGA 1 - Čitanka iz hrvatskoga jezika za prvi razred gimnazija i četverogodišnjih strukovnih škola (140 sati godišnje), prvi i drugi dio</t>
  </si>
  <si>
    <t>Nataša Sajko, Snježana Zrinjan, Višnja Sorčik</t>
  </si>
  <si>
    <t>LICA RIJEČI 1 - Udžbenik iz hrvatskoga jezika za prvi razred gimnazija i četverogodišnjih strukovnih škola (140 sati godišnje), prvi i drugi dio</t>
  </si>
  <si>
    <t>Nataša Sajko, Snježana Zrinjan, Maja Glušac</t>
  </si>
  <si>
    <t xml:space="preserve">Annie Berthet, Emmanuelle Daill, Catherine Hugot, Véronique M. Kizirian, Monique Waendendries </t>
  </si>
  <si>
    <t xml:space="preserve">udžbenik </t>
  </si>
  <si>
    <t xml:space="preserve">ALTER EGO + 1 - Radna bilježnica iz francuskog jezika za 1. razred jezičnih gimnazija i 1. i 2. razred gimnazija </t>
  </si>
  <si>
    <t xml:space="preserve">ALTER EGO + 1 - Udžbenik iz francuskog jezika za 1. razred jezičnih gimnazija i 1. i 2. razred gimnazija </t>
  </si>
  <si>
    <t xml:space="preserve">Annie Berthet, Emmanuelle Daill, Catherine Hugot, Monique Waendendries </t>
  </si>
  <si>
    <t xml:space="preserve">Marie-José Lopes, Jean-Thierry Le Bougnec, Corina Brillant, Lucas Malcor </t>
  </si>
  <si>
    <t xml:space="preserve">TEXTO 1 - Radna bilježnica iz francuskog jezika za 1. razred jezičnih gimnazija i 1. i 2. razred gimnazija </t>
  </si>
  <si>
    <t xml:space="preserve">TEXTO 1 - udžbenik iz francuskog jezika za 1. razred jezičnih gimnazija i 1. i 2. razred gimnazija </t>
  </si>
  <si>
    <t xml:space="preserve">Marie-José Lopes, Jean-Thierry Le Bougnec </t>
  </si>
  <si>
    <t>BIOLOGIJA 1 - Udžbenik iz biologije za prvi razred gimnazije</t>
  </si>
  <si>
    <t>IIrella Bogut, Snježana Đumlija, Irena Futivić, Sunčica Remenar</t>
  </si>
  <si>
    <t>BIOLOGIJA 1 - Radna bilježnica iz biologije za prvi razred gimnazije</t>
  </si>
  <si>
    <t>Irella Bogut, Snježana Đumlija, Irena Futivić, Sunčica Remenar</t>
  </si>
  <si>
    <t xml:space="preserve">ENGLESKI JEZIK </t>
  </si>
  <si>
    <t>ON SCREEN B1 - Udžbenik iz engleskog jezika za 1. i 2. razred gimnazija i četverogodišnje strukovne škole</t>
  </si>
  <si>
    <t>ON SCREEN B1 - Radna bilježnica iz engleskog jezika za 1. i 2. razred gimnazija i četverogodišnje strukovne škole</t>
  </si>
  <si>
    <t>FIZIKA 1 - udžbenik iz fizike za prvi razred gimnazije</t>
  </si>
  <si>
    <t>Jakov Labor, Jasmina Zelenko Paduan</t>
  </si>
  <si>
    <t>FIZIKA 1 - Zbirka zadataka iz fizike za prvi razred gimnazije</t>
  </si>
  <si>
    <t>KEMIJA 1 - udžbenik iz kemije za prvi razred gimnazije</t>
  </si>
  <si>
    <t>KEMIJA 1 -  zbirka zadataka iz kemije za prvi razred gimnazije</t>
  </si>
  <si>
    <t>GEOGRAFIJA 1 - Udžbenik iz geografije za prvi razred gimnazije</t>
  </si>
  <si>
    <t xml:space="preserve">Hrvoje Drvenkar, Ines Glavaš, Josip Jukić, Ivanka Katarina Lemo </t>
  </si>
  <si>
    <t>UMJETNOST I ČOVJEK - Udžbenik iz likovne umjetnosti za prvi razred gimnazije</t>
  </si>
  <si>
    <t>Blanka Petrinec Fulir, Natalija Stipetić Čus</t>
  </si>
  <si>
    <t>POVIJEST 1 - Udžbenik iz povijesti za prvi razred gimnazije</t>
  </si>
  <si>
    <t>Damir MijatovićSiniša Bilić Dujmušić, Eva Katarina Glazer, Jelena Jakovljević</t>
  </si>
  <si>
    <t>BIRAM RIJEČ 1 - Udžbenik iz hrvatskoga jezika za prvi razred strukovnih škola</t>
  </si>
  <si>
    <t>INFORMATIKA</t>
  </si>
  <si>
    <t>THINK IT 1 - Udžbenik iz informatike za prvi razred gimnazije</t>
  </si>
  <si>
    <t>ČITAM I PIŠEM 1 - Ispiti znanja</t>
  </si>
  <si>
    <t>Božena Katalinić Cindrić</t>
  </si>
  <si>
    <t xml:space="preserve">1. </t>
  </si>
  <si>
    <t>ČITAM I PIŠEM 1 - integrirani Ispiti znanja</t>
  </si>
  <si>
    <t>Vladimira Velički, Vlatka Domišljanović</t>
  </si>
  <si>
    <t>BIOLOGIJA 7 - Ispiti znanja iz biologije za sedmi razred osnovne škole - A i B grupa</t>
  </si>
  <si>
    <t>BIRAM KNJIGU 1 - prvi i drugi dio, čitanka iz hrvatskoga jezika za prvi razred strukovnih škola</t>
  </si>
  <si>
    <t>STROJARSKE TEHNOLOGIJE - IZAZOVI BUDUĆNOSTI: TEHNOLOGIJE OBRADE MATERIJALA Udžbenik za prvi razred strukovne tehničke škole - Strojarski računalni tehničar i Tehničar za vozila i vozna sredstva - četverogodišnji program</t>
  </si>
  <si>
    <t>Kristina Škaler, Robert Lešković, Ivan Habljak, Ivan Pavlović</t>
  </si>
  <si>
    <t>TEHNOLOGIJE OBRADE MATERIJALA</t>
  </si>
  <si>
    <t xml:space="preserve">6196
</t>
  </si>
  <si>
    <t>HRVATSKE JEZIČNE NITI 5 - Udžbenik iz hrvatskoga jezika za peti razred osnovne škole (za učenike kojima je određen primjereni program osnovnog odgoja i obrazovanja)</t>
  </si>
  <si>
    <t>HRVATSKA RIJEČ 5 - Čitanka iz hrvatskoga jezika za peti razred osnovne škole (za učenike kojima je određen primjereni program osnovnog odgoja i obrazovanja)</t>
  </si>
  <si>
    <t>MATEMATIČKI IZAZOVI 5 - udžbenik iz matematike za peti razred osnovne škole (za učenike kojima je određen primjereni program osnovnog odgoja i obrazovanja)</t>
  </si>
  <si>
    <t>PRIRODA 5 - Radni udžbenik za peti razred osnovne škole (za učenike kojima je određen primjereni program osnovnog odgoja i obrazovanja)</t>
  </si>
  <si>
    <t>MOJA ZEMLJA 1 - Udžbenik iz geografije za peti razred osnovne škole (za učenike kojima je određen primjereni program osnovnog odgoja i obrazovanja)</t>
  </si>
  <si>
    <t>POVIJEST 5 - Udžbenik za peti razred osnovne škole (za učenike kojima je određen primjereni program osnovnog odgoja i obrazovanja)</t>
  </si>
  <si>
    <t>BIOLOGIJA 7 - Udžbenik iz biologije za sedmi razred osnovne škole (za učenike kojima je određen primjereni program osnovnog odgoja i obrazovanja)</t>
  </si>
  <si>
    <t>udžbenik (primjereni program)</t>
  </si>
  <si>
    <t>čitanka (primjereni program)</t>
  </si>
  <si>
    <t>radna bilježnica s radnim materijalom</t>
  </si>
  <si>
    <t>školski priručnik zavičajni</t>
  </si>
  <si>
    <t>školski priručnik</t>
  </si>
  <si>
    <t>MOJA DOMENA 1 - Udžbenik iz informatike za prvi razred osnovne škole</t>
  </si>
  <si>
    <t>MOJA DOMENA 2 - Udžbenik iz informatike za drugi razred osnovne škole</t>
  </si>
  <si>
    <t>MOJA DOMENA 4 - Udžbenik iz informatike za četvrti razred osnovne škole</t>
  </si>
  <si>
    <t>PSIHOLOGIJA</t>
  </si>
  <si>
    <t>RIGHT ON! 2 - udžbenik iz engleskog jezika za šesti razred osnovne škole (šesta godina učenja)</t>
  </si>
  <si>
    <t>novo</t>
  </si>
  <si>
    <t>ŠKRINJICA SLOVA I RIJEČI 2, prvi dio - Integrirani radni udžbenik iz hrvatskoga jezika za drugi razred osnovne škole</t>
  </si>
  <si>
    <t>ŠKRINJICA SLOVA I RIJEČI 2, drugi dio - Integrirani radni udžbenik iz hrvatskoga jezika za drugi razred osnovne škole</t>
  </si>
  <si>
    <t>ŠKRINJICA SLOVA I RIJEČI 2, prvi dio - Integrirani radni udžbenik iz hrvatskoga jezika za drugi razred osnovne škole (za učenike kojima je određen primjereni program osnovnog odgoja i obrazovanja)</t>
  </si>
  <si>
    <t>SMILES 2 New Edition - Udžbenik iz engleskog jezika za drugi razred osnovne škole</t>
  </si>
  <si>
    <t>AUF DIE PLÄTZE, FERTIG, LOS 2 - Udžbenik iz njemačkoga jezika za drugi razred osnovne škole</t>
  </si>
  <si>
    <t>MATEMATIKA 2, prvi dio - Radni udžbenik iz matematike za drugi razred osnovne škole</t>
  </si>
  <si>
    <t>OTKRIVAMO MATEMATIKU 2, prvi dio - Radni udžbenik iz matematike za drugi razred osnovne škole</t>
  </si>
  <si>
    <t>OTKRIVAMO MATEMATIKU 2, drugi dio - Radni udžbenik iz matematike za drugi razred osnovne škole</t>
  </si>
  <si>
    <t>OTKRIVAMO MATEMATIKU 2, prvi dio - Radni udžbenik iz matematike za drugi razred osnovne škole (za učenike kojima je određen primjereni program osnovnog odgoja i obrazovanja)</t>
  </si>
  <si>
    <t>OTKRIVAMO MATEMATIKU 2, drugi dio - Radni udžbenik iz matematike za drugi razred osnovne škole (za učenike kojima je određen primjereni program osnovnog odgoja i obrazovanja)</t>
  </si>
  <si>
    <t>PRIRODA, DRUŠTVO I JA 2 - Radni udžbenik iz prirode i društva za drugi razred osnovne škole (za učenike kojima je određen primjereni program osnovnog odgoja i obrazovanja)</t>
  </si>
  <si>
    <t xml:space="preserve">PRIRODA, DRUŠTVO I JA 2 - Radni udžbenik iz prirode i društva za drugi razred osnovne škole </t>
  </si>
  <si>
    <t>ŠKRINJICA SLOVA I RIJEČI 3, prvi dio - Integrirani radni udžbenik iz hrvatskoga jezika za treći razred osnovne škole</t>
  </si>
  <si>
    <t>ŠKRINJICA SLOVA I RIJEČI 3, drugi dio - Integrirani radni udžbenik iz hrvatskoga jezika za treći razred osnovne škole</t>
  </si>
  <si>
    <t>ŠKRINJICA SLOVA I RIJEČI 3, prvi dio - Integrirani radni udžbenik iz hrvatskoga jezika za treći razred osnovne škole  (za učenike kojima je određen primjereni program osnovnog odgoja i obrazovanja)</t>
  </si>
  <si>
    <t>ŠKRINJICA SLOVA I RIJEČI 3, drugi dio - Integrirani radni udžbenik iz hrvatskoga jezika za treći razred osnovne škole  (za učenike kojima je određen primjereni program osnovnog odgoja i obrazovanja)</t>
  </si>
  <si>
    <t>SMILES 3 New Edition - Udžbenik iz engleskog jezika za treći razred osnovne škole</t>
  </si>
  <si>
    <t>AUF DIE PLÄTZE, FERTIG, LOS 3 - Udžbenik iz njemačkoga jezika za treći razred osnovne škole</t>
  </si>
  <si>
    <t>MATEMATIKA 3, prvi dio - Radni udžbenik iz matematike za treći razred osnovne škole</t>
  </si>
  <si>
    <t>MATEMATIKA 3, drugi dio - Radni udžbenik iz matematike za treći razred osnovne škole</t>
  </si>
  <si>
    <t>MATEMATIKA 3, prvi dio - Radni udžbenik iz matematike za treći razred osnovne škole (za učenike kojima je određen primjereni program osnovnog odgoja i obrazovanja)</t>
  </si>
  <si>
    <t>MATEMATIKA 3, drugi dio - Radni udžbenik iz matematike za treći razred osnovne škole (za učenike kojima je određen primjereni program osnovnog odgoja i obrazovanja)</t>
  </si>
  <si>
    <t>OTKRIVAMO MATEMATIKU 3, prvi dio - Radni udžbenik iz matematike za treći razred osnovne škole</t>
  </si>
  <si>
    <t>OTKRIVAMO MATEMATIKU 3, drugi dio - Radni udžbenik iz matematike za treći razred osnovne škole</t>
  </si>
  <si>
    <t>OTKRIVAMO MATEMATIKU 3, prvi dio - Radni udžbenik iz matematike za treći razred osnovne škole (za učenike kojima je određen primjereni program osnovnog odgoja i obrazovanja)</t>
  </si>
  <si>
    <t>OTKRIVAMO MATEMATIKU 3, drugi dio - Radni udžbenik iz matematike za treći razred osnovne škole (za učenike kojima je određen primjereni program osnovnog odgoja i obrazovanja)</t>
  </si>
  <si>
    <t>PRIRODA, DRUŠTVO I JA 3 - Radni udžbenik iz prirode i društva za treći razred osnovne škole</t>
  </si>
  <si>
    <t>PRIRODA, DRUŠTVO I JA 3 - Radni udžbenik iz prirode i društva za treći razred osnovne škole (za učenike kojima je određen primjereni program osnovnog odgoja i obrazovanja)</t>
  </si>
  <si>
    <t>HRVATSKA RIJEČ 6 - Čitanka iz hrvatskoga jezika za šesti razred osnovne škole</t>
  </si>
  <si>
    <t>HRVATSKE JEZIČNE NITI 6 - Udžbenik iz hrvatskoga jezika za šesti razred osnovne škole</t>
  </si>
  <si>
    <t>HRVATSKE JEZIČNE NITI 6 - Udžbenik iz hrvatskoga jezika za šesti razred osnovne škole (za učenike kojima je određen primjereni program osnovnog odgoja i obrazovanja)</t>
  </si>
  <si>
    <t>MATEMATIČKI IZAZOVI 6, prvi dio - udžbenik iz matematike za šest razred osnovne škole</t>
  </si>
  <si>
    <t>MATEMATIČKI IZAZOVI 6, drugi dio - udžbenik iz matematike za šesti razred osnovne škole</t>
  </si>
  <si>
    <t>MOJA ZEMLJA 2 - Udžbenik iz geografije za šesti razred osnovne škole</t>
  </si>
  <si>
    <t>MOJA ZEMLJA 2 - Udžbenik iz geografije za šesti razred osnovne škole (za učenike kojima je određen primjereni program osnovnog odgoja i obrazovanja)</t>
  </si>
  <si>
    <t>POVIJEST 6 - Udžbenik iz povijesti za šesti razred osnovne škole</t>
  </si>
  <si>
    <t>POVIJEST 6 - Udžbenik iz povijesti za šesti razred osnovne škole (za učenike kojima je određen primjereni program osnovnog odgoja i obrazovanja)</t>
  </si>
  <si>
    <t>SVIJET GLAZBE 6 - Udžbenik iz glazbene kulture za šesti razred osnovne škole</t>
  </si>
  <si>
    <t>LIKOVNA AVANTURA 6 - Udžbenik iz likovne kulture za šesti razred osnovne škole</t>
  </si>
  <si>
    <t>TEHNIČKA KULTURA 6 - Udžbenik iz tehničke kulture za šesti razred osnovne škole</t>
  </si>
  <si>
    <t>LIKE IT 6 - Udžbenik iz informatike za šesti razred osnovne škole</t>
  </si>
  <si>
    <t xml:space="preserve">PRIRODA 6 - Udžbenik iz prirode za šesti razred osnovne škole </t>
  </si>
  <si>
    <t>PRIRODA 6 - Udžbenik iz prirode za šesti razred osnovne škole (za učenike kojima je određen primjereni program osnovnog odgoja i obrazovanja)</t>
  </si>
  <si>
    <t>HRVATSKE JEZIČNE NITI 7 - Udžbenik iz hrvatskoga jezika za sedmi razred osnovne škole</t>
  </si>
  <si>
    <t>HRVATSKA RIJEČ 7 - Čitanka iz hrvatskoga jezika za sedmi razred osnovne škole</t>
  </si>
  <si>
    <t>HRVATSKE JEZIČNE NITI 7 - Udžbenik iz hrvatskoga jezika za sedmi razred osnovne škole (za učenike kojima je određen primjereni program osnovnog odgoja i obrazovanja)</t>
  </si>
  <si>
    <t>HRVATSKA RIJEČ 7 - Čitanka iz hrvatskoga jezika za sedmi razred osnovne škole (za učenike kojima je određen primjereni program osnovnog odgoja i obrazovanja)</t>
  </si>
  <si>
    <t>RIGHT ON! 3 - udžbenik iz engleskog jezika za sedmi razred osnovne škole (sedma godina učenja)</t>
  </si>
  <si>
    <t>MATEMATIČKI IZAZOVI 7, prvi dio - udžbenik iz matematike za sedmi razred osnovne škole</t>
  </si>
  <si>
    <t>MATEMATIČKI IZAZOVI 7, drugi dio - udžbenik iz matematike za sedmi razred osnovne škole</t>
  </si>
  <si>
    <t>POVIJEST 7 - Udžbenik iz povijesti za sedmi razred osnovne škole</t>
  </si>
  <si>
    <t>POVIJEST 7 - Udžbenik iz povijesti za sedmi razred osnovne škole (za učenike kojima je određen primjereni program osnovnog odgoja i obrazovanja)</t>
  </si>
  <si>
    <t>SVIJET GLAZBE 7 - Udžbenik iz glazbene kulture za sedmi razred osnovne škole</t>
  </si>
  <si>
    <t>LIKOVNA AVANTURA 7 - Udžbenik iz likovne kulture za sedmi razred osnovne škole</t>
  </si>
  <si>
    <t>TEHNIČKA KULTURA 7 - Udžbenik iz tehničke kulture za sedmi razred osnovne škole</t>
  </si>
  <si>
    <t>LIKE IT 7 - Udžbenik iz informatike za sedmi razred osnovne škole</t>
  </si>
  <si>
    <t>KEMIJA 7 - Udžbenik iz kemije za sedmi razred osnovne škole (za učenike kojima je određen primjereni program osnovnog odgoja i obrazovanja)</t>
  </si>
  <si>
    <t>FIZIKA 7 - udžbenik iz fizike za sedmi razred osnovne škole (za učenike kojima je određen primjereni program osnovnog odgoja i obrazovanja)</t>
  </si>
  <si>
    <t>BIOLOGIJA 8 - Udžbenik iz biologije za osmi razred osnovne škole (za učenike kojima je određen primjereni program osnovnog odgoja i obrazovanja)</t>
  </si>
  <si>
    <t>FIZIKA 8 - Udžbenik iz fizike za osmi razred osnovne škole</t>
  </si>
  <si>
    <t>FIZIKA 8 - Udžbenik iz fizike za osmi razred osnovne škole (za učenike kojima je određen primjereni program osnovnog odgoja i obrazovanja)</t>
  </si>
  <si>
    <t>KEMIJA 8 - Udžbenik iz kemije za osmi razred osnovne škole</t>
  </si>
  <si>
    <t>KEMIJA 8 - Udžbenik iz kemije za osmi razred osnovne škole (za učenike kojima je određen primjereni program osnovnog odgoja i obrazovanja)</t>
  </si>
  <si>
    <t>LICA KNJIGA 2 - Čitanka iz hrvatskoga jezika za drugi razred gimnazija i četverogodišnjih strukovnih škola (140 sati godišnje)</t>
  </si>
  <si>
    <t>LICA KNJIGA 3 - Čitanka iz hrvatskoga jezika za treći razred gimnazija i četverogodišnjih strukovnih škola (140 sati godišnje)</t>
  </si>
  <si>
    <t>LICA RIJEČI 3 - Udžbenik iz hrvatskoga jezika za treći razred gimnazija i četverogodišnjih strukovnih škola (140 sati godišnje)</t>
  </si>
  <si>
    <t>LICA RIJEČI 2 - Udžbenik iz hrvatskoga jezika za drugi razred gimnazija i četverogodišnjih strukovnih škola (140 sati godišnje)</t>
  </si>
  <si>
    <t>NEW ENTERPRISE B1 - Udžbenik iz engleskog jezika za 2.razred gimnazija i četverogodišnjih strukovnih škola</t>
  </si>
  <si>
    <t>ON SCREEN B1+ - Udžbenik iz engleskog jezika za 2. i 2.i 3. razred gimnazija i četverogodišnjih strukovnih škola</t>
  </si>
  <si>
    <t>NEW ENTERPRISE B2 - Udžbenik iz engleskog jezika za 3. i 3. i 4.razred gimnazija i četverogodišnjih strukovnih škola</t>
  </si>
  <si>
    <t>ON SCREEN B2 - Udžbenik iz engleskog jezika za 3. i 3. i 4..razred gimnazija i četverogodišnjih strukovnih škola</t>
  </si>
  <si>
    <t>BIOLOGIJA 2 - Udžbenik iz biologije za drugi razred gimnazije</t>
  </si>
  <si>
    <t>BIOLOGIJA 3 - Udžbenik iz biologije za treći razred gimnazije</t>
  </si>
  <si>
    <t>FIZIKA 2 - udžbenik iz fizike za drugi razred gimnazije</t>
  </si>
  <si>
    <t>FIZIKA 2 - Zbirka zadataka iz fizike za drugi razred gimnazije</t>
  </si>
  <si>
    <t>FIZIKA 3 - udžbenik iz fizike za treći razred gimnazije</t>
  </si>
  <si>
    <t>FIZIKA 3 - Zbirka zadataka iz fizike za treći razred gimnazije</t>
  </si>
  <si>
    <t>KEMIJA 2 -  zbirka zadataka iz kemije za drugi razred gimnazije</t>
  </si>
  <si>
    <t>KEMIJA 3 - udžbenik iz kemije za treći razred gimnazije</t>
  </si>
  <si>
    <t>KEMIJA 3 -  zbirka zadataka iz kemije za treći razred gimnazije</t>
  </si>
  <si>
    <t>GEOGRAFIJA 2 - Udžbenik iz geografije za drugi razred gimnazije</t>
  </si>
  <si>
    <t>GEOGRAFIJA 3 - Udžbenik iz geografije za treći razred gimnazije</t>
  </si>
  <si>
    <t>ČOVJEK I PROSTOR - Udžbenik iz likovne umjetnosti za drugi razred gimnazije</t>
  </si>
  <si>
    <t>POVIJEST 2 - Udžbenik iz povijesti za drugii razred gimnazije</t>
  </si>
  <si>
    <t>POVIJEST 3 - Udžbenik iz povijesti za treći razred gimnazije</t>
  </si>
  <si>
    <t>THINK IT 2 - Udžbenik iz informatike za drugi razred gimnazije</t>
  </si>
  <si>
    <t>THINK IT 3 - Udžbenik iz informatike za treći razred gimnazije</t>
  </si>
  <si>
    <t>BIRAM KNJIGU I RIJEČ 2 - Čitanka i udžbenik iz hrvatskoga jezika za drugi razred strukovnih škola</t>
  </si>
  <si>
    <t>MOJA DOMENA 1 - Radna bilježnica iz informatike za prvi razred osnovne škole</t>
  </si>
  <si>
    <t>ČITAM I PIŠEM 2 - Radna bilježnica iz hrvatskoga jezika za drugi razred osnovne škole</t>
  </si>
  <si>
    <t>ČITAM I PIŠEM 2 - Ispiti znanja iz hrvatskoga jezika za drugi razred osnovne škole</t>
  </si>
  <si>
    <t>SMILES 2 New Edition - Radna bilježnica iz engleskog jezika za drugi razred osnovne škole</t>
  </si>
  <si>
    <t>AUF DIE PLÄTZE, FERTIG, LOS 2 - Radna bilježnica iz njemačkoga jezika za drugi razred osnovne škole</t>
  </si>
  <si>
    <t>MATEMATIKA 2 - Zbirka zadataka iz matematike za drugi razred osnovne škole</t>
  </si>
  <si>
    <t>MATEMATIKA 2 - Ispiti znanja iz matematike za drugi razred osnovne škole</t>
  </si>
  <si>
    <t>OTKRIVAMO MATEMATIKU 2 - Zbirka zadataka iz matematike za drugi razred osnovne škole</t>
  </si>
  <si>
    <t>OTKRIVAMO MATEMATIKU 2 - Ispiti znanja iz matematike za drugi razred osnovne škole</t>
  </si>
  <si>
    <t>PRIRODA, DRUŠTVO I JA 2 - ispiti znanja za 2. razred osnovne škole</t>
  </si>
  <si>
    <t xml:space="preserve">PRIRODA, DRUŠTVO I JA 2 - Radna bilježnica iz prirode i društva za drugi razred osnovne škole </t>
  </si>
  <si>
    <t>MOJA GLAZBA 2 - vježbenica</t>
  </si>
  <si>
    <t>MOJA DOMENA 2 - Radna bilježnica iz informatike za drugi razred osnovne škole</t>
  </si>
  <si>
    <t>ČITAM I PIŠEM 3 - Radna bilježnica iz hrvatskoga jezika za treći razred osnovne škole</t>
  </si>
  <si>
    <t>ČITAM I PIŠEM 3 - ispiti znanja iz hrvatskoga jezika za treći razred osnovne škole</t>
  </si>
  <si>
    <t>ŠKRINJICA SLOVA I RIJEČI 3 - Radna bilježnica iz hrvatskoga jezika za treći razred osnovne škole</t>
  </si>
  <si>
    <t>ŠKRINJICA SLOVA I RIJEČI 3 - Nastavni listići iz hrvatskoga jezika za treći razred osnovne škole</t>
  </si>
  <si>
    <t>ŠKRINJICA SLOVA I RIJEČI 3 - Ispiti znanja iz hrvatskoga jezika za treći razred osnovne škole</t>
  </si>
  <si>
    <t>SMILES 3 New Edition - Radna bilježnica iz engleskog jezika za treći razred osnovne škole</t>
  </si>
  <si>
    <t>AUF DIE PLÄTZE, FERTIG, LOS 3 - Radna bilježnica iz njemačkoga jezika za treći razred osnovne škole</t>
  </si>
  <si>
    <t>MATEMATIKA 3 - Zbirka zadataka iz matematike za treći razred osnovne škole</t>
  </si>
  <si>
    <t>MATEMATIKA 3 - Ispiti znanja iz matematike za treći razred osnovne škole</t>
  </si>
  <si>
    <t>PRIRODA, DRUŠTVO I JA 3 - Radna bilježnica iz prirode i društva za treći razred osnovne škole</t>
  </si>
  <si>
    <t>PRIRODA, DRUŠTVO I JA 3 - Ispiti znanja iz prirode i društva za treći razred osnovne škole</t>
  </si>
  <si>
    <t>MOJA DOMENA 4 - Radna bilježnica iz informatike za četvrti razred osnovne škole</t>
  </si>
  <si>
    <t>MOJA ZEMLJA 2 - Radna bilježnica iz geografije za šesti razred osnovne škole</t>
  </si>
  <si>
    <t>HRVATSKE JEZIČNE NITI 6 - Radna bilježnica iz hrvatskoga jezika za šesti razred osnovne škole</t>
  </si>
  <si>
    <t>MATEMATIČKI IZAZOVI 6 - ispiti znanja iz matematike za šesti razred osnovne škole</t>
  </si>
  <si>
    <t xml:space="preserve">PRIRODA 6 - Radna bilježnica iz prirode za šesti razred osnovne škole </t>
  </si>
  <si>
    <t>POVIJEST 6 - Radna bilježnica iz povijesti za šesti razred osnovne škole</t>
  </si>
  <si>
    <t>LIKE IT 6 - Radna bilježnica iz informatike za šesti razred osnovne škole</t>
  </si>
  <si>
    <t>HRVATSKE JEZIČNE NITI 7 - Radna bilježnica iz hrvatskoga jezika za sedmi razred osnovne škole</t>
  </si>
  <si>
    <t>LERNEN UND SPIELEN 4 - Udžbenik iz njemačkoga jezika za sedmi razred osnovne škole (četvrta godina učenja)</t>
  </si>
  <si>
    <t>LERNEN UND SPIELEN 4 - Radna bilježnica iz njemačkoga jezika za sedmi razred osnovne škole (četvrta godina učenja)</t>
  </si>
  <si>
    <t>LERNEN UND SPIELEN 3 - Udžbenik iz njemačkoga jezika za šesti razred osnovne škole (treća godina učenja)</t>
  </si>
  <si>
    <t>LERNEN UND SPIELEN 3 - Radna bilježnica iz njemačkoga jezika za šesti razred osnovne škole (treća godina učenja)</t>
  </si>
  <si>
    <t>MATEMATIČKI IZAZOVI 7 - ispiti znanja iz matematike za sedmi razred osnovne škole</t>
  </si>
  <si>
    <t>POVIJEST 7 - Radna bilježnica iz povijesti za sedmi razred osnovne škole</t>
  </si>
  <si>
    <t>TEHNIČKA KULTURA 6 - Radni materijal za izvođenje vježbi i praktičnog rada iz tehničke kulture za šesti razred osnovne škole</t>
  </si>
  <si>
    <t>TEHNIČKA KULTURA 7 - Radni materijal za izvođenje vježbi i praktičnog rada iz tehničke kulture za sedmi razred osnovne škole</t>
  </si>
  <si>
    <t>BIOLOGIJA 8 - Radna bilježnica iz biologije za osmi razred osnovne škole</t>
  </si>
  <si>
    <t>FIZIKA 8 - Zbirka zadataka iz fizike za osmi razred osnovne škole</t>
  </si>
  <si>
    <t>FIZIKA 8 - Radna bilježnica iz fizike za osmi razred osnovne škole</t>
  </si>
  <si>
    <t>KEMIJA 8 - Radna bilježnica iz kemije za osmi razred osnovne škole</t>
  </si>
  <si>
    <t>ON SCREEN B1+ - Radna bilježnica iz engleskog jezika za 2. i 2.i 3. razred gimnazija i četverogodišnjih strukovnih škola</t>
  </si>
  <si>
    <t>NEW ENTERPRISE B1 - Radna bilježnica iz engleskog jezika za 2.razred gimnazija i četverogodišnjih strukovnih škola</t>
  </si>
  <si>
    <t>NEW ENTERPRISE B2 - Radna bilježnica iz engleskog jezika za 3. i 3. i 4.razred gimnazija i četverogodišnjih strukovnih škola</t>
  </si>
  <si>
    <t>2.-3.</t>
  </si>
  <si>
    <t>ON SCREEN B2 - Radna bilježnica iz engleskog jezika za 3. i 3. i 4..razred gimnazija i četverogodišnjih strukovnih škola</t>
  </si>
  <si>
    <t>BIOLOGIJA 2 - Radna bilježnica iz biologije za drugi razred gimnazije</t>
  </si>
  <si>
    <t>BIOLOGIJA 3 - Radna bilježnica iz biologije za treći razred gimnazije</t>
  </si>
  <si>
    <t>KEMIJA 2 - udžbenik iz kemije za drugi razred gimnazije</t>
  </si>
  <si>
    <t>Blaženka Rihter, Karmen Toić Dlačić</t>
  </si>
  <si>
    <t>dr. sc Dunja Pavličević-Franić, dr. sc. Vladimira Velički, Vlatka Domišljanović</t>
  </si>
  <si>
    <t>dr. sc. Tamara Turza-Bogdan, Slavica Pospiš, dr. sc. Vladimira Velički</t>
  </si>
  <si>
    <t>dr. sc Dunja Pavličević-Franić, dr. sc. Vladimira Velički, dr. sc. Katarina Aladrović Slovaček, Vlatka Domišljanović</t>
  </si>
  <si>
    <t>dr. sc. Josip Markovac, Danica Vrgoč</t>
  </si>
  <si>
    <t>dr. sc. Dubravka Glasnović Gracin, Gabriela Žokalj, Tanja Souce</t>
  </si>
  <si>
    <t>Diana Atanosov Piljek</t>
  </si>
  <si>
    <t>dr. sc. Josip Markovac</t>
  </si>
  <si>
    <t>dr. sc. Mila Bulić , Gordana Kralj, Lidija Križanić, Marija Lesandrić</t>
  </si>
  <si>
    <t>Sanja Miloloža, Davor Šimić, Ina Randić Đorđević, dr. sc. Bernardina Petrović</t>
  </si>
  <si>
    <t>Sanja Miloloža, Ina Randić Đorđević, dr. sc. Bernardina Petrović</t>
  </si>
  <si>
    <t>Nikola Sebastian Jambrošić, Ana Ostojić, Nevenka Raguž</t>
  </si>
  <si>
    <t>Natalija Stipetić Čus, Blanka Petrinec Fulir, Dražen Jerabek, Stanka Pinjuh, Dalia Finek Brezarić</t>
  </si>
  <si>
    <t>Blaženka Rihter, Dragica Rade, Karmen Toić Dlačić, Siniša Topić, Luka Novaković, Domagoj Bujadinović, Tomislav Pandurić, Marija Draganjac</t>
  </si>
  <si>
    <t>Anita Katić, Kristina Dilica, Dalia Mirt</t>
  </si>
  <si>
    <t>Dinka Štiglmayer Bočkarjov, Danijela Kikić Dakić, Irena Pehar Miklenić</t>
  </si>
  <si>
    <t>Ivana Vajda, Karin Nigl, Gordana Matolek Veselić</t>
  </si>
  <si>
    <t>Mirela Mamić, Draginja Mrvoš Sermek, Veronika Peradinović, Nikolina Ribarić</t>
  </si>
  <si>
    <t>Snježana Zrinjan, Višnja Sorčik</t>
  </si>
  <si>
    <t>Sunčica Remenar, Mirela Sertić Perić, Fran Rebrina, Snježana Đumlija</t>
  </si>
  <si>
    <t>Petra Korać, Sunčica Remenar, Valerija Begić</t>
  </si>
  <si>
    <t>Zora Popović, Ljiljana Kovačević, Nikolina Ribarić</t>
  </si>
  <si>
    <t xml:space="preserve">Hrvoje Drvenkar, Marko Godinić, Josip Jukić, Dragutin Migles </t>
  </si>
  <si>
    <t>dr.sc. Maja Katušić, dr.sc. Stipe Ledić, Ivan Dukić, Miroslav Šašić</t>
  </si>
  <si>
    <t>Vesna Rakoci, prof., Ana Ribarić Gruber, prof., dr. sc. Željka Kamenov, red. prof.</t>
  </si>
  <si>
    <t>dr.sc. Ante Birin, Tomislav Šarlija, Danijela Deković</t>
  </si>
  <si>
    <t>LIKE IT 7 - Radna bilježnica iz informatike za 7. razred osnovne škole</t>
  </si>
  <si>
    <t>LIKE IT 5 - Udžbenik iz informatike za peti razred osnovne škole</t>
  </si>
  <si>
    <t xml:space="preserve">LIKE IT 5 - Radna bilježnica iz informatike za peti razred osnovne škole </t>
  </si>
  <si>
    <t>Vesna Marjanović, Marina Gabelica, Andrea Škribulja Horvat</t>
  </si>
  <si>
    <t>OTKRIVAMO MATEMATIKU 3 - Ispiti znanja iz matematike za treći razred osnovne škole</t>
  </si>
  <si>
    <t>AUF DIE PLÄTZE, FERTIG, LOS 5 - Udžbenik iz njemačkoga jezika za peti razred osnovne škole (peta godina učenja)</t>
  </si>
  <si>
    <t>AUF DIE PLÄTZE, FERTIG, LOS 5 - Radna bilježnica iz njemačkoga jezika za peti razred osnovne škole (peta godina učenja)</t>
  </si>
  <si>
    <t>AUF DIE PLÄTZE, FERTIG, LOS 6 - Udžbenik iz njemačkoga jezika za šesti razred osnovne škole (šesta godina učenja)</t>
  </si>
  <si>
    <t>AUF DIE PLÄTZE, FERTIG, LOS 6 - Radna bilježnica iz njemačkoga jezika za šesti razred osnovne škole (šesta godina učenja)</t>
  </si>
  <si>
    <t>AUF DIE PLÄTZE, FERTIG, LOS 7 - Udžbenik iz njemačkoga jezika za sedmi razred osnovne škole (sedma godina učenja)</t>
  </si>
  <si>
    <t>AUF DIE PLÄTZE, FERTIG, LOS 7 - Radna bilježnica iz njemačkoga jezika za sedmi razred osnovne škole (sedma godina učenja)</t>
  </si>
  <si>
    <t>UMJETNOST I TUMAČENJE SVIJETA - Udžbenik iz likovne umjetnosti za treći razred gimnazije</t>
  </si>
  <si>
    <t>Dijana Dvornik, Linda Perutović</t>
  </si>
  <si>
    <t>ŠKRINJICA SLOVA I RIJEČI 2, drugi dio - Integrirani radni udžbenik iz hrvatskoga jezika za drugi razred osnovne škole (za učenike kojima je određen primjereni program osnovnog odgoja i obrazovanja)</t>
  </si>
  <si>
    <t>Andrea Škribulja Horvat, Vesna Marjanović, Marija Mapilele, dr. sc. Marina Gabelica, dr. sc. Dubravka Težak</t>
  </si>
  <si>
    <t>Andrea Škribulja Horvat, Vesna Marjanović, dr. sc. Marina Gabelica</t>
  </si>
  <si>
    <t>Janja Kolak, Vesna Vlahov</t>
  </si>
  <si>
    <t>dr. sc. Dubravka Glasnović Gracin, Gabriela Žokalj, Tanja Soucie</t>
  </si>
  <si>
    <t>dr. sc.Dubravka Glasnović Gracin, Gabriela Žokalj, Tanja Souice</t>
  </si>
  <si>
    <t>dr. sc. Mila Bulić , Gordana Kralj, Lidija Križanić, Karmen Hlad, Andreja Kovač, Andreja Kosorčić</t>
  </si>
  <si>
    <t>Andrea Škribulja Horvat, Vesna Marjanović, dr. sc. Marina Gabelica, dr. sc. Dubravka Težak</t>
  </si>
  <si>
    <t>Sanja Miloloža, Ina Randić Đorđević, Davor Šimić, dr. sc. Bernardina Petrović</t>
  </si>
  <si>
    <t>Anita Katić, Lidija Vešligaj, Kristina Dilica, Dalia Mirt</t>
  </si>
  <si>
    <t>Anita Katić, Dalia Mirt, Lidija Vešligaj</t>
  </si>
  <si>
    <t>Ante Birin, Abelina Finek, Darko Finek, Željko Holjevac, Maja Katušić, Tomislav Šarlija</t>
  </si>
  <si>
    <t>Vlado Abičić, Ivan Sunko, Katica Mikulaj Ovčarić, Ivo Crnoja</t>
  </si>
  <si>
    <t>Valerija Begić, Marijana Bastić, Julijana Madaj Prpić, Ana Bakarić</t>
  </si>
  <si>
    <t>Zumbulka Beštak-Kadić, Nada Brković, Planinka Pećina</t>
  </si>
  <si>
    <t>Zumbulka Beštak Kadić, Planinka Pećina, Snježana Stanin</t>
  </si>
  <si>
    <t>Valerija Begić, Petra Korać, Sunčica Remenar</t>
  </si>
  <si>
    <t>Zora Popović, Ljiljana Kovačević, Kristina Kristek, Silvija Krnić</t>
  </si>
  <si>
    <t>Zora Popović, Ljiljana Kovačević, Kristina Kristek, Silvija Krnić, Nikolina Ribarić</t>
  </si>
  <si>
    <t>Ante Birin, Danijela Deković, Tomislav Šarlija</t>
  </si>
  <si>
    <t>dr.sc. Ante Birin, Tomislav Šarlija, prof. Danijela Deković, prof.</t>
  </si>
  <si>
    <t>C i Python - zbirka zadataka iz informatike za srednju školu</t>
  </si>
  <si>
    <t>PSIHOLOGIJA - Udžbenik iz psihologije za drugi i treći razred opće gimnazije i treći razred jezične gimnazije (70-satni program)</t>
  </si>
  <si>
    <t>PSIHOLOGIJA - Udžbenik iz psihologije za treći razred prirodoslovno-matematičke, prirodoslovne i klasične gimnazije (35-satni program)</t>
  </si>
  <si>
    <t>Marica Jurec</t>
  </si>
  <si>
    <t>Šifra proizvoda</t>
  </si>
  <si>
    <t>ČITAM I PIŠEM 1 - Pisančica A</t>
  </si>
  <si>
    <t>pisanka</t>
  </si>
  <si>
    <t>ŠKRINJICA SLOVA I RIJEČI 1 - Pisančica A</t>
  </si>
  <si>
    <t>Tihana Bilešić</t>
  </si>
  <si>
    <t>ČITAM I PIŠEM 2 - integrirani ispiti znanja iz hrvatskoga jezika za drugi razred osnovne škole</t>
  </si>
  <si>
    <t>ČITAM I PIŠEM 2 - Pisančica B</t>
  </si>
  <si>
    <t>ŠKRINJICA SLOVA I RIJEČI 2 - Pisančica B</t>
  </si>
  <si>
    <t>ČITAM I PIŠEM 3 - integrirani ispiti znanja iz hrvatskoga jezika za treći razred osnovne škole</t>
  </si>
  <si>
    <t>Marijana Bastić, Valerija Begić, Ana Bakaeić, Bernarda Kralj Golub, Dragana Mamić</t>
  </si>
  <si>
    <t>BIOLOGIJA 8 - Ispiti znanja iz biologije za osmi razred osnovne škole - A i B grupa</t>
  </si>
  <si>
    <t>Nikolina Ribarić</t>
  </si>
  <si>
    <t>Ispiti znanja iz hrvatskoga jezika za 5. razred - A, B skupina</t>
  </si>
  <si>
    <t>Marijana Bastić, Valerija Begić, Ana Bakarić, Bernarda Kralj Golub, Irena Kopić</t>
  </si>
  <si>
    <t>Ispiti znanja iz hrvatskoga jezika za 6. razred - A, B skupina</t>
  </si>
  <si>
    <t>Ispiti znanja iz hrvatskoga jezika za 6. razred - C skupina</t>
  </si>
  <si>
    <t>Ispiti znanja iz hrvatskoga jezika za 7. razred - A, B skupina</t>
  </si>
  <si>
    <t>Ispiti znanja iz hrvatskoga jezika za 7. razred - C skupina</t>
  </si>
  <si>
    <t>KEMIJA 8 - Ispiti znanja iz kemije za osmi razred osnovne škole</t>
  </si>
  <si>
    <t>Marijana Bastić, Valerija Begić, Ana Bakarić, Bernarda Kralj Golub, Dragana Mamić</t>
  </si>
  <si>
    <t>Valerija Begić, Marijana Bastić, Julijana Madaj Prpić, Irena Kopić</t>
  </si>
  <si>
    <t>Dubravka Glasnović Gracin, Gabriela Žokalj, Tanja Souice</t>
  </si>
  <si>
    <t>Gabriela Žokalj, Dubravka Glasnović Gracin, Tanja Souice</t>
  </si>
  <si>
    <t>Gabriela Žokalj, Dubravka Glasnović Gracin, Tanja Soucie</t>
  </si>
  <si>
    <t>OTKRIVAMO MATEMATIKU 3 - listići za dodatnu nastavu iz matematike za treći razred osnovne škole</t>
  </si>
  <si>
    <t>OTKRIVAMO MATEMATIKU 3 - listići za integriranu nastavu iz matematike za treći razred osnovne škole</t>
  </si>
  <si>
    <t>OTKRIVAMO MATEMATIKU 2 - listići za integriranu nastavu iz matematike za drugi razred osnovne škole</t>
  </si>
  <si>
    <t>2780, 3397, 3371</t>
  </si>
  <si>
    <t>1863, 2263, 2250</t>
  </si>
  <si>
    <t>2779, 3398, 3372</t>
  </si>
  <si>
    <t>Annie Berthet, Catherine Hugot, Beatrix Sampsonis, Monique Waendendries</t>
  </si>
  <si>
    <t>OTKRIVAMO MATEMATIKU 2 - listići za dodatnu nastavu iz matematike za drugi razred osnovne škole</t>
  </si>
  <si>
    <t>3992, 4007</t>
  </si>
  <si>
    <t>2298, 2299</t>
  </si>
  <si>
    <t>Guy Capelle, Robert Menand</t>
  </si>
  <si>
    <t>3588, 3589</t>
  </si>
  <si>
    <t>ŠKRINJICA SLOVA I RIJEČI 2 - Ispiti znanja iz hrvatskoga jezika za drugi razred osnovne škole</t>
  </si>
  <si>
    <t>MOJA DOMENA 3 - Radna bilježnica iz informatike za treći razred osnovne škole</t>
  </si>
  <si>
    <t>slovarica</t>
  </si>
  <si>
    <t>UČENIČKA SLOVARICA za učenike u prvom razredu i djecu u maloj školi</t>
  </si>
  <si>
    <t>Tel./mob:</t>
  </si>
  <si>
    <t>Naručene, a neisporučene artikle nije potrebno ponovo naručivati.</t>
  </si>
  <si>
    <t>Osnovna škola</t>
  </si>
  <si>
    <t>Srednja škola</t>
  </si>
  <si>
    <t>Gimnazije</t>
  </si>
  <si>
    <t>Strukovne škole</t>
  </si>
  <si>
    <t>Ante Birin, Eva Katarina Glazer, Tomislav Šarlija, Abelina Finek, Darko Finek</t>
  </si>
  <si>
    <t>OTKRIVAMO MATEMATIKU 3 - Zbirka zadataka iz matematike za treći razred osnovne škole</t>
  </si>
  <si>
    <t xml:space="preserve">INFORMATIKA </t>
  </si>
  <si>
    <t>MATEMATIČKI IZAZOVI 7, prvi dio - udžbenik sa zadacima za vježbanje iz matematike za sedmi razred osnovne škole (za učenike kojima je određen primjereni program osnovnog odgoja i obrazovanja)</t>
  </si>
  <si>
    <t>MATEMATIČKI IZAZOVI 7, drugi dio - udžbenik sa zadacima za vježbanje iz matematike za sedmi razred osnovne škole (za učenike kojima je određen primjereni program osnovnog odgoja i obrazovanja)</t>
  </si>
  <si>
    <t>MATEMATIČKI IZAZOVI 6, prvi dio - udžbenik sa zadacima za vježbanje iz matematike za šesti razred osnovne škole (za učenike kojima je određen primjereni program osnovnog odgoja i obrazovanja)</t>
  </si>
  <si>
    <t>MATEMATIČKI IZAZOVI 6, drugi dio - udžbenik sa zadacima za vježbanje iz matematike za šesti razred osnovne škole (za učenike kojima je određen primjereni program osnovnog odgoja i obrazovanja)</t>
  </si>
  <si>
    <t>Ante Kožul, Silvija Krpes, Krunoslav Samardžić, Milan Vukelić</t>
  </si>
  <si>
    <t>MOJA ZEMLJA 3 - Udžbenik iz geografije za sedmi razred osnovne škole</t>
  </si>
  <si>
    <t>MOJA ZEMLJA 3 - Udžbenik iz geografije za sedmi razred osnovne škole (za učenike kojima je određen primjereni program osnovnog odgoja i obrazovanja)</t>
  </si>
  <si>
    <t>LIKOVNI SAT 7 - likovna mapa s kolažem uz udžbenik za 7. razred osnovne škole</t>
  </si>
  <si>
    <t>Sanja Miloloža, Ina Randić Đorđević, Linda Šimunović Nakić, Sanja Bosak, dr. sc. Bernardina Petrović</t>
  </si>
  <si>
    <t>LIKOVNA AVANTURA 8 - Udžbenik iz likovne kulture za osmi razred osnovne škole</t>
  </si>
  <si>
    <t>SVIJET GLAZBE 8 - Udžbenik iz glazbene kulture za osmi razred osnovne škole</t>
  </si>
  <si>
    <t>Ana Ostojić, Nera Đonlić, Tina Pajdaš, Nikola Sebastian Jambrošić, Marica Tadin, Domagoj Brlečić</t>
  </si>
  <si>
    <t>Katica Mikulaj Ovčarić, Katarina Kedačić Buzina, Ivan Sunko, Ante Milić, Ivo Crnoja</t>
  </si>
  <si>
    <t>TEHNIČKA KULTURA 8 - Udžbenik iz tehničke kulture za osmi razred osnovne škole</t>
  </si>
  <si>
    <t>LIKE IT 8 - Udžbenik iz informatike za osmi razred osnovne škole</t>
  </si>
  <si>
    <t>Blaženka Rihter, Dragica Rade, Karmen Toić Dlačić, Siniša Topić, Luka Novaković, Domagoj Bujadinović, Tomislav Pandurić, Daniela Orlović</t>
  </si>
  <si>
    <t>POVIJEST 8 - Udžbenik iz povijesti za osmi razred osnovne škole</t>
  </si>
  <si>
    <t>Ante Nazor, Nikica Barić, Ivan Brigović, Zaviša Kačić Alesić, Mira Racić, Zrinka Racić</t>
  </si>
  <si>
    <t>POVIJEST 8 - Udžbenik iz povijesti za osmi razred osnovne škole (za učenike kojima je određen primjereni program osnovnog odgoja i obrazovanja)</t>
  </si>
  <si>
    <t>SVIJET GLAZBE 4 - Udžbenik iz glazbene kulture za četvrti razred osnovne škole</t>
  </si>
  <si>
    <t>Nera Đonlić, Ana Ostojić, Domagoj Brlečić</t>
  </si>
  <si>
    <t>SMILES 4 New Edition - Udžbenik iz engleskog jezika za četvrti razred osnovne škole</t>
  </si>
  <si>
    <t>LERNEN, SINGEN, SPIELEN 1 - udžbenik iz njemačkoga jezika za četvrti razred osnovne škole (prvaa godina učenja)</t>
  </si>
  <si>
    <t>Gordana Matolek Veselić, Željka Hutinski, Vlada Jagatić</t>
  </si>
  <si>
    <t>Tamara Turza-Bogdan, Slavica Pospiš</t>
  </si>
  <si>
    <t>Dunja Pavličević-Franić, Vladimira Velički,Katarina Aladrović Slovaček, Vlatka Domišljanović</t>
  </si>
  <si>
    <t>Dubravka Težak, Marina Gabelica, Vesna Marjanović, Andrea Škribulja Horvat</t>
  </si>
  <si>
    <t>Dubravka Težak,Marina Gabelica, Vesna Marjanović, Andrea Škribulja Horvat</t>
  </si>
  <si>
    <t xml:space="preserve"> Dubravka Težak, Marina Gabelica, Vesna Marjanović, Andrea Škribulja Horvat</t>
  </si>
  <si>
    <t>OTKRIVAMO MATEMATIKU 4, prvi dio - Radni udžbenik iz matematike za četvrti razred osnovne škole</t>
  </si>
  <si>
    <t>OTKRIVAMO MATEMATIKU 4, drugi dio - Radni udžbenik iz matematike za četvrti razred osnovne škole</t>
  </si>
  <si>
    <t>OTKRIVAMO MATEMATIKU 4, drugi dio - Radni udžbenik iz matematike za četvrti razred osnovne škole (za učenike kojima je određen primjereni program osnovnog odgoja i obrazovanja)</t>
  </si>
  <si>
    <t>MATEMATIKA 4, prvi dio - Radni udžbenik iz matematike za četvrti razred osnovne škole</t>
  </si>
  <si>
    <t>Nikola Štambak, Tomislav Šarlija, Dragana Mamić,Gordana Kralj, dr. sc. Mila Bulić</t>
  </si>
  <si>
    <t>PRIRODA, DRUŠTVO I JA 4 - Radni udžbenik iz prirode i društva za četvrti razred osnovne škole</t>
  </si>
  <si>
    <t>PRIRODA, DRUŠTVO I JA 4 - Radni udžbenik iz prirode i društva za četvrti razred osnovne škole (za učenike kojima je određen primjereni program osnovnog odgoja i obrazovanja)</t>
  </si>
  <si>
    <t>PRIRODA, DRUŠTVO I JA 4 - Radna bilježnica iz prirode i društva za četvrti razred osnovne škole</t>
  </si>
  <si>
    <t>LICA KNJIGA 4 - Čitanka iz hrvatskoga jezika za četvrti razred gimnazija i četverogodišnjih strukovnih škola (140 sati godišnje)</t>
  </si>
  <si>
    <t>LICA RIJEČI 4 - Udžbenik iz hrvatskoga jezika za četvrti razred gimnazija i četverogodišnjih strukovnih škola (140 sati godišnje)</t>
  </si>
  <si>
    <t>ON SCREEN B2+ - Udžbenik iz engleskog jezika za 4..razred gimnazija i četverogodišnjih strukovnih škola</t>
  </si>
  <si>
    <t>ON SCREEN B2+ - Radna bilježnica iz engleskog jezika za 4..razred gimnazija i četverogodišnjih strukovnih škola</t>
  </si>
  <si>
    <t>BIOLOGIJA 4 - Udžbenik iz biologije za četvrtii razred gimnazije</t>
  </si>
  <si>
    <t>BIOLOGIJA 4 - Radna bilježnica iz biologije za četvrti razred gimnazije</t>
  </si>
  <si>
    <t>Petra Korać, Zrinka Pongrac Štimac, Valerija Begić</t>
  </si>
  <si>
    <t>FIZIKA 4 - udžbenik iz fizike za četvrti razred gimnazije</t>
  </si>
  <si>
    <t>FIZIKA 4 - Zbirka zadataka iz fizike za četvrti razred gimnazije</t>
  </si>
  <si>
    <t>KEMIJA 4 - udžbenik iz kemije za četvrti razred gimnazije</t>
  </si>
  <si>
    <t>KEMIJA 4 -  zbirka zadataka iz kemije za četvrti razred gimnazije</t>
  </si>
  <si>
    <t>Zora Popović, Ljiljana Kovačević, Irena Futivić</t>
  </si>
  <si>
    <t>GEOGRAFIJA 4 - Udžbenik iz geografije za četvrti razred gimnazije</t>
  </si>
  <si>
    <t>Hrvoje Drvenkar, Marko Godinić, Josip Jukić, Tvrtko Pleić, Antonio Vrbatović</t>
  </si>
  <si>
    <t>POVIJEST 4 - Udžbenik iz povijesti za četvrti razred gimnazije</t>
  </si>
  <si>
    <t xml:space="preserve"> Tomislav Anić, Nikica Barić, Ivan Brigović , Stipe Ledić, Ante Nazor,  Ivan Samardžija, Petar Bagarić, Tihana Magaš</t>
  </si>
  <si>
    <t>UMJETNOST, MOĆ I STVARALAŠTVO - Udžbenik iz likovne umjetnosti za četvrti razred gimnazije</t>
  </si>
  <si>
    <t>Blanka Petrinec Fulir, Natalija Stipetić Čus, Adriana Divković Mrše</t>
  </si>
  <si>
    <t>THINK IT 4 - Udžbenik iz informatike za četvrtii razred gimnazije</t>
  </si>
  <si>
    <t>BIRAM KNJIGU I RIJEČ 3 - Čitanka i udžbenik iz hrvatskoga jezika za treći razred strukovnih škola</t>
  </si>
  <si>
    <t>BIRAM KNJIGU I RIJEČ 4 - Čitanka i udžbenik iz hrvatskoga jezika za četvrti razred strukovnih škola</t>
  </si>
  <si>
    <t>GLAZBA 4 - udžbenik iz glazbene umjetnosti za četvrti razred gimnazije</t>
  </si>
  <si>
    <t>Davor Juretić, Andreja Vrekalić, Nera Đonlić, Nikola Sebastian Jambrošić</t>
  </si>
  <si>
    <t>ŠKRINJICA SLOVA I RIJEČI 4, prvi dio Integrirani radni udžbenik iz hrvatskoga jezika za četvrti razred osnovne škole</t>
  </si>
  <si>
    <t>ŠKRINJICA SLOVA I RIJEČI 4, drugi dio Integrirani radni udžbenik iz hrvatskoga jezika za četvrti razred osnovne škole</t>
  </si>
  <si>
    <t>ŠKRINJICA SLOVA I RIJEČI 4, prvi dio -Integrirani radni udžbenik iz hrvatskoga jezika za četvrti razred osnovne škole (za učenike kojima je određen primjereni program osnovnog odgoja i obrazovanja)</t>
  </si>
  <si>
    <t>ŠKRINJICA SLOVA I RIJEČI 4, drugi dio - Integrirani radni udžbenik iz hrvatskoga jezika za četvrti razred osnovne škole (za učenike kojima je određen primjereni program osnovnog odgoja i obrazovanja)</t>
  </si>
  <si>
    <t>ČITAM I PIŠEM 4 - Radni udžbenik iz hrvatskoga jezika za četvrti razred osnovne škole</t>
  </si>
  <si>
    <t>ČITAM I PIŠEM 4 - Radna čitanka iz hrvatskoga jezika za četvrti razred osnovne škole</t>
  </si>
  <si>
    <t>ČITAM I PIŠEM 4 - Radna čitanka iz hrvatskoga jezika za četvrti razred osnovne škole (za učenike kojima je određen primjereni program osnovnog odgoja i obrazovanja)</t>
  </si>
  <si>
    <t>AUF DIE PLÄTZE, FERTIG, LOS 4 - Udžbenik iz njemačkoga jezika za četvrti razred osnovne škole</t>
  </si>
  <si>
    <t>AUF DIE PLÄTZE, FERTIG, LOS 4 - Radna bilježnica  iz njemačkoga jezika za četvrti razred osnovne škole</t>
  </si>
  <si>
    <t>RIGHT ON! 4 - Udžbenik iz engleskog jezika za osmi razred osnovne škole (osma godina učenja)</t>
  </si>
  <si>
    <t>HRVATSKA RIJEČ 8 - Čitanka iz hrvatskoga jezika za osmi razred osnovne škole</t>
  </si>
  <si>
    <t>HRVATSKA RIJEČ 8 - Čitanka iz hrvatskoga jezika za osmi razred osnovne škole (za učenike kojima je određen primjereni program osnovnog odgoja i obrazovanja)</t>
  </si>
  <si>
    <t>HRVATSKE JEZIČNE NITI 8 - Udžbenik iz hrvatskoga jezika za osmi razred osnovne škole (za učenike kojima je određen primjereni program osnovnog odgoja i obrazovanja)</t>
  </si>
  <si>
    <t>ČITAM I PIŠEM 4 - Radna bilježnica iz hrvatskoga jezika za četvrti razred osnovne škole</t>
  </si>
  <si>
    <t>ČITAM I PIŠEM 4 - ispiti znanja iz hrvatskoga jezika za četvrti razred osnovne škole</t>
  </si>
  <si>
    <t>ČITAM I PIŠEM 4 - integrirani ispiti znanja iz hrvatskoga jezika za četvrti razred osnovne škole</t>
  </si>
  <si>
    <t>ŠKRINJICA SLOVA I RIJEČI 4 - Radna bilježnica iz hrvatskoga jezika za četvrti razred osnovne škole</t>
  </si>
  <si>
    <t>ŠKRINJICA SLOVA I RIJEČI 4 - Nastavni listići iz hrvatskoga jezika za četvrti razred osnovne škole</t>
  </si>
  <si>
    <t>ŠKRINJICA SLOVA I RIJEČI 4 - Ispiti znanja iz hrvatskoga jezika za četvrti razred osnovne škole</t>
  </si>
  <si>
    <t>SMILES 4 New Edition - Radna bilježnica iz engleskog jezika za četvrti razred osnovne škole</t>
  </si>
  <si>
    <t>MATEMATIKA 4 - Zbirka zadataka iz matematike za četvrti razred osnovne škole</t>
  </si>
  <si>
    <t>MATEMATIKA 4 - Ispiti znanja iz matematike za četvrti razred osnovne škole</t>
  </si>
  <si>
    <t>OTKRIVAMO MATEMATIKU 4 - Zbirka zadataka iz matematike za četvrti razred osnovne škole</t>
  </si>
  <si>
    <t>OTKRIVAMO MATEMATIKU 4 - listići za dodatnu nastavu iz matematike za četvrti razred osnovne škole</t>
  </si>
  <si>
    <t>OTKRIVAMO MATEMATIKU 4 - Ispiti znanja iz matematike za četvrti razred osnovne škole</t>
  </si>
  <si>
    <t>PRIRODA, DRUŠTVO I JA 4 - Ispiti znanja iz prirode i društva za četvrti razred osnovne škole</t>
  </si>
  <si>
    <t>MOJA ZEMLJA 3 - Radna bilježnica iz geografije za sedmi razred osnovne škole</t>
  </si>
  <si>
    <t>HRVATSKE JEZIČNE NITI 8 - Radna bilježnica iz hrvatskoga jezika za osmirazred osnovne škole</t>
  </si>
  <si>
    <t>Sanja Miloloža, Ina Randić Đorđević, Linda Šimunović Nakić, Sanja Bosak</t>
  </si>
  <si>
    <t>Ispiti znanja iz hrvatskoga jezika za 8. razred - A, B skupina</t>
  </si>
  <si>
    <t>Ispiti znanja iz hrvatskoga jezika za 8. razred - C skupina</t>
  </si>
  <si>
    <t>Vlatka Bišća, Ivana Šavuk</t>
  </si>
  <si>
    <t>AUF DIE PLÄTZE, FERTIG, LOS 8 - Radna bilježnica iz njemačkoga jezika za osmi razred osnovne škole (osma godina učenja)</t>
  </si>
  <si>
    <t>MATEMATIČKI IZAZOVI 8 - ispiti znanja iz matematike za osmii razred osnovne škole</t>
  </si>
  <si>
    <t>POVIJEST 8 - Radna bilježnica iz povijesti za osmi razred osnovne škole</t>
  </si>
  <si>
    <t xml:space="preserve">Nikica Barić, Ivan Brigović, Zaviša Kačić Alesić, Ante Nazor, Zrinka Racić, Mira Racić </t>
  </si>
  <si>
    <t>Valerija Begić, Zrinka Pongrac Štimac, Petra Korač</t>
  </si>
  <si>
    <t>Andrea Škribulja Horvat, Vesna Marjanović, Marina Gabelica, Dubravka Težak</t>
  </si>
  <si>
    <t>AUF DIE PLÄTZE, FERTIG, LOS 8 -Udžbenik iz njemačkoga jezika za osmi razred osnovne škole (osma godina učenja)</t>
  </si>
  <si>
    <t>NJEMAČKI JEZIK</t>
  </si>
  <si>
    <t xml:space="preserve">Nikola Štambak, Tomislav Šarlija, Dragana Mamić,Gordana Kralj, Mila Bulić </t>
  </si>
  <si>
    <t>LERNEN, SINGEN, SPIELEN 1 - radna bilježnica iz njemačkoga jezika za četvrti razred osnovne škole (prvaa godina učenja)</t>
  </si>
  <si>
    <t>Ana Kurilić, Dejan Tijan, Emina Dobrani Damjanović</t>
  </si>
  <si>
    <t>PRIRODA 5 - ispiti znanja za peti razred osnovne škole</t>
  </si>
  <si>
    <t>FIZIKA 8 - ispiti znanja iz fizike za osmi razred osnovne škole</t>
  </si>
  <si>
    <t>ČITAM I PIŠEM 1 - Nastavni listići</t>
  </si>
  <si>
    <t>ČITAM I PIŠEM 1 - hrvatska početnica - Radni udžbenik iz hrvatskoga jezika za prvi razred osnovne škole</t>
  </si>
  <si>
    <t>ČITAM I PIŠEM 1 - hrvatska čitančica  - Radni udžbenik iz hrvatskoga jezika i književnosti za prvi razred osnovne škole</t>
  </si>
  <si>
    <t>ČITAM I PIŠEM 2 - Rukopisno pismo - Radni udžbenik iz hrvatskoga jezika za drugi razred osnovne škole</t>
  </si>
  <si>
    <t>ČITAM I PIŠEM 2 - Jezični udžbenik - Radni udžbenik iz hrvatskoga jezika za drugi razred osnovne škole</t>
  </si>
  <si>
    <t>ČITAM I PIŠEM 2 - Čitanka - Radna čitanka iz hrvatskoga jezika za drugi razred osnovne škole</t>
  </si>
  <si>
    <t>ČITAM I PIŠEM 2 - Rukopisno pismo - Radni udžbenik ih hrvatskoga jezika za drugi razred osnovne škole (za učenike kojima je određen primjereni program osnovnog odgoja i obrazovanja)</t>
  </si>
  <si>
    <t>ČITAM I PIŠEM 2 - Jezični udžbenik - Radni udžbenik ih hrvatskoga jezika za drugi razred osnovne škole (za učenike kojima je određen primjereni program osnovnog odgoja i obrazovanja)</t>
  </si>
  <si>
    <t>ČITAM I PIŠEM 2 - Čitanka iz hrvatskoga jezika za drugi razred osnovne škole (za učenike kojima je određen primjereni program osnovnog odgoja i obrazovanja)</t>
  </si>
  <si>
    <t>ČITAM I PIŠEM 4 - Radni udžbenik iz hrvatskoga jezika za četvrti razred osnovne škole (za učenike kojima je određen primjereni program osnovnog odgoja i obrazovanja)</t>
  </si>
  <si>
    <t>ČITAM I PIŠEM 3 - Jezični udžbenik - Radni udžbenik iz hrvatskoga jezika za treći razred osnovne škole</t>
  </si>
  <si>
    <t>ČITAM I PIŠEM 3 - Čitanka - Radna čitanka iz hrvatskoga jezika za treći razred osnovne škole</t>
  </si>
  <si>
    <t>ČITAM I PIŠEM 3 - Jezični udžbenik - Radni udžbenik iz hrvatskoga jezika za treći razred osnovne škole (za učenike kojima je određen primjereni program osnovnog odgoja i obrazovanja)</t>
  </si>
  <si>
    <t>ČITAM I PIŠEM 3 - Čitanka - Radna čitanka iz hrvatskoga jezika za treći razred osnovne škole (za učenike kojima je određen primjereni program osnovnog odgoja i obrazovanja)</t>
  </si>
  <si>
    <t>ČOVJEK I ZDRAVLJE - udžbenik za 1. i 2. razred četverogodišnjih strukovnih škola</t>
  </si>
  <si>
    <t>FIZIKA 1 - udžbenik za prvi razred srednjih škola s dvogodišnjim programom fizike</t>
  </si>
  <si>
    <t>FIZIKA 1 - zbirka zadataka za prvi razred srednjih škola s dvogodišnjim programom</t>
  </si>
  <si>
    <t>FIZIKA 2 - udžbenik za drugi razred srednjih škola s dvogodišnjim programom fizike</t>
  </si>
  <si>
    <t>FIZIKA 2 - zbirka zadataka za drugi razred srednjih škola s dvogodišnjim programom</t>
  </si>
  <si>
    <t>FIZIKA 1 - udžbenik za 1. razred srednjih strukovnih škola s četverogodišnjim programom fizike</t>
  </si>
  <si>
    <t>FIZIKA 1 - zbirka zadataka za 1. razred srednjih strukovnih škola s četvrerogodišnjim programom fizike</t>
  </si>
  <si>
    <t>FIZIKA 2 - udžbenik za 2. razred srednjih strukovnih škola s četverogodišnjim programom fizike</t>
  </si>
  <si>
    <t>FIZIKA 2 - zbirka zadataka za 2. razred srednjih strukovnih škola s četvrerogodišnjim programom fizike</t>
  </si>
  <si>
    <t>FIZIKA 3 - udžbenik za 3. razred srednjih strukovnih škola s četverogodišnjim programom fizike</t>
  </si>
  <si>
    <t>FIZIKA 3 - zbirka zadataka za 3. razred srednjih strukovnih škola s četvrerogodišnjim programom fizike</t>
  </si>
  <si>
    <t>FIZIKA 4 - udžbenik za 4. razred srednjih strukovnih škola s četverogodišnjim programom fizike</t>
  </si>
  <si>
    <t>FIZIKA 4 - zbirka zadataka za 4. razred srednjih strukovnih škola s četvrerogodišnjim programom fizike</t>
  </si>
  <si>
    <t>FIZIKA 1 - udžbenik za 1. razred srednjih strukovnih škola s trogodišnjim programom fizike</t>
  </si>
  <si>
    <t>FIZIKA 1 - zbirka zadataka za 1. razred srednjih strukovnih škola s trogodišnjim programom fizike</t>
  </si>
  <si>
    <t>FIZIKA 2 - udžbenik za 2. razred srednjih strukovnih škola s trogodišnjim programom fizike</t>
  </si>
  <si>
    <t>FIZIKA 2 - zbirka zadataka za 2. razred srednjih strukovnih škola s trogodišnjim programom fizike</t>
  </si>
  <si>
    <t>FIZIKA 2 - Zbirka zadataka za drugi razred srednjih škola s dvogodišnjim programom</t>
  </si>
  <si>
    <t>FIZIKA 3 - udžbenik za 3. razred srednjih strukovnih škola s trogodišnjim programom fizike</t>
  </si>
  <si>
    <t>FIZIKA 3 - zbirka zadataka za 3. razred srednjih strukovnih škola s trogodišnjim programom fizike</t>
  </si>
  <si>
    <t>GEOGRAFIJA 1 - udžbenik iz geografije za prvi razred srednjih strukovnih škola</t>
  </si>
  <si>
    <t>GEOGRAFIJA 2 - udžbenik iz geografije za drugi razred srednjih strukovnih škola</t>
  </si>
  <si>
    <t>ALTER EGO 1 - udžbenik francuskog jezika za 1. razred dvojezične gimnazije i 1. razred gimnazija, 1. strani jezik : 1. i 2. razred gimnazija i četverogodišnjih strukovnih škola, 2. strani jezik</t>
  </si>
  <si>
    <t>ALTER EGO 1 - radna bilježnica francuskog jezika za za 1. razred dvojezične gimnazije i 1. razred gimnazija, 1. strani jezik : 1. i 2. razred gimnazija i četverogodišnjih strukovnih škola, 2. strani jezik</t>
  </si>
  <si>
    <t>ALTER EGO 2 - udžbenik francuskog jezika za 2. razred dvojezične gimnazije i 2. razred gimnazija, 1. strani jezik : 3. i 4. razred gimnazija i četverogodišnjih strukovnih škola, 2. strani jezik</t>
  </si>
  <si>
    <t>ALTER EGO 2 - radna bilježnica francuskog jezika za 2. razred dvojezične gimnazije i 2. razred gimnazija, 1. strani jezik : 3. i 4. razred gimnazija i četverogodišnjih strukovnih škola, 2. strani jezik</t>
  </si>
  <si>
    <t>ANATOMIJA I FIZIOLOGIJA - udžbenik za kozmetičare, frizere i pedikere s trogodišnjim i četverogodišnjim programom</t>
  </si>
  <si>
    <t>HRVATSKA RIJEČ 6 - Čitanka iz hrvatskoga jezika za šesti razred osnovne škole (za učenike kojima je određen primjereni program osnovnog odgoja i obrazovanja)</t>
  </si>
  <si>
    <t>HRVATSKA I SVIJET 1 - udžbenik za 1. razred 4-godišnje strukovne škole</t>
  </si>
  <si>
    <t>HRVATSKA I SVIJET 2 - udžbenik za 2. razred strukovnih škola</t>
  </si>
  <si>
    <t>HRVATSKA POVIJEST - udžbenik za 1. razred strukovnih škola</t>
  </si>
  <si>
    <t>KEMIJA 1 - udžbenik za 1. razred strukovne škole s jednogodišnjim programom kemije</t>
  </si>
  <si>
    <t>LE NOUVEAU TAXI! 1 - udžbenik francuskog jezika za 1. razred jezične gimnazije, 2. strani jezik; 1. i 2. razred gimnazija i četverogodišnjih strukovnih škola, 2. strani jezik</t>
  </si>
  <si>
    <t>LE NOUVEAU TAXI! 1 - radna bilježnica francuskog jezika za 1. razred jezične gimnazije, 2. strani jezik; 1. i 2. razred gimnazija i četverogodišnjih strukovnih škola, 2. strani jezik</t>
  </si>
  <si>
    <t>LE NOUVEAU TAXI! 2 - udžbenik francuskog jezika za 2. razred jezične gimnazije, 2. strani jezik; 3. i 4. razred gimnazija i četverogodišnjih strukovnih škola, 2. strani jezik</t>
  </si>
  <si>
    <t>LE NOUVEAU TAXI! 2 - radna bilježnica francuskog jezika za 2. razred jezične gimnazije, 2. strani jezik; 3. i 4. razred gimnazija i četverogodišnjih strukovnih škola, 2. strani jezik</t>
  </si>
  <si>
    <t>LERNEN UND SPIELEN 5 - radna bilježnica iz njemačkoga jezika za 8. razred osnovne škole (5. godina učenja)</t>
  </si>
  <si>
    <t>LERNEN UND SPIELEN 5 - Udžbenik iz njemačkoga jezika za osmi razred osnovne škole (peta godina učenja)</t>
  </si>
  <si>
    <t>LIKE IT 8 - radna bilježnica informatike za 8. razred osnovne škole</t>
  </si>
  <si>
    <t>LIKOVNI MOZAIK - likovna mapa s kolažem za 1. i 2. razred osnovne škole</t>
  </si>
  <si>
    <t>LIKOVNI MOZAIK - likovna mapa s kolažem za 3. i 4. razred osnovne škole</t>
  </si>
  <si>
    <t>LIKOVNI SAT 5 - likovna mapa s kolažem uz udžbenik za 5. razred osnovne škole</t>
  </si>
  <si>
    <t>LIKOVNI SAT 6 - likovna mapa s kolažem uz udžbenik za 6. razred osnovne škole</t>
  </si>
  <si>
    <t>LIKOVNI SAT 8 - likovna mapa s kolažem uz udžbenik za 8. razred osnovne škole</t>
  </si>
  <si>
    <t>LIKOVNA UMJETNOST 1 - udžbenik iz likovne umjetnosti za 1. razred srednjih škola s dvogodišnjim i četverogodišnjim programom</t>
  </si>
  <si>
    <t>LIKOVNA UMJETNOST 2 - udžbenik iz likovne umjetnosti za 2. razred srednjih škola s dvogodišnjim programom</t>
  </si>
  <si>
    <t>LIKOVNA UMJETNOST 2 - udžbenik iz likovne umjetnosti za 2. razred srednjih škola s četverogodišnjim programom</t>
  </si>
  <si>
    <t>LIKOVNA UMJETNOST 3 - udžbenik iz likovne umjetnosti za 3. razred srednjih škola s četverogodišnjim programom</t>
  </si>
  <si>
    <t>LIKOVNA UMJETNOST 4 - udžbenik iz likovne umjetnosti za 4. razred srednjih škola s četverogodišnjim programom</t>
  </si>
  <si>
    <t>MATKA JE SLATKA 1 - zadaci za dodatnu nastavu matematike u 1. razredu</t>
  </si>
  <si>
    <t>MATKA JE SLATKA 2 - zadaci za dodatnu nastavu matematike u 2. razredu</t>
  </si>
  <si>
    <t>MATKA JE SLATKA 3 - zadaci za dodatnu nastavu matematike u 3. razredu</t>
  </si>
  <si>
    <t>HRVATSKE JEZIČNE NITI 8 - Udžbenik iz hrvatskoga jezika za osmi razred osnovne škole</t>
  </si>
  <si>
    <t>Ispiti znanja iz hrvatskoga jezika za 5. razred - C skupina</t>
  </si>
  <si>
    <t>ISTARSKA ŽUPANIJA zavičajni priručnik</t>
  </si>
  <si>
    <t>MATEMATIKA 1 - prvi dio - Radni udžbenik iz matematike za prvi razred osnovne škole</t>
  </si>
  <si>
    <t>MATEMATIKA 1 - drugi dio - Radni udžbenik iz matematike za prvi razred osnovne škole</t>
  </si>
  <si>
    <t>MATEMATIČKI IZAZOVI 5 - radni listovi iz matematike za 5. razred osnovne škole</t>
  </si>
  <si>
    <t>MATEMATIČKI IZAZOVI 8 - radni listovi iz matematike za 8. razred osnovne škole</t>
  </si>
  <si>
    <t>MATEMATIČKI IZAZOVI 8, prvi dio - udžbenik i zbirka zadataka iz matematike za osmi razred (za učenike kojima je određen primjereni program osnovnog odgoja i obrazovanja) - prvi dio</t>
  </si>
  <si>
    <t>MATEMATIČKI IZAZOVI 8, drugi dio - udžbenik i zbirka zadataka iz matematike za osmi razred (za učenike kojima je određen primjereni program osnovnog odgoja i obrazovanja)- drugi dio</t>
  </si>
  <si>
    <t>MATEMATIČKI IZAZOVI 8, prvi dio - Udžbenik sa zadatcima za vježbanje iz matematike za osmi razred osnovne škole</t>
  </si>
  <si>
    <t>MATEMATIČKI IZAZOVI 8, drugi dio - Udžbenik sa zadatcima za vježbanje iz matematike za osmi razred osnovne škole</t>
  </si>
  <si>
    <t>MATEMATIKA 2, drugi dio - Radni udžbenik iz matematike za drugi razred osnovne škole</t>
  </si>
  <si>
    <t>MATEMATIKA 2, prvi dio - Radni udžbenik iz matematike za drugi razred osnovne škole (za učenike kojima je određen primjereni program osnovnog odgoja i obrazovanja)</t>
  </si>
  <si>
    <t>MATEMATIKA 2, drugi dio - Radni udžbenik iz matematike za drugi razred osnovne škole (za učenike kojima je određen primjereni program osnovnog odgoja i obrazovanja)</t>
  </si>
  <si>
    <t>MATEMATIKA 4, drugi dio - Radni udžbenik iz matematike za četvrti razred osnovne škole</t>
  </si>
  <si>
    <t>MATEMATIKA 4, prvi dio - Radni udžbenik iz matematike za četvrti razred osnovne škole (za učenike kojima je određen primjereni program osnovnog odgoja i obrazovanja)</t>
  </si>
  <si>
    <t>MATEMATIKA 4, drugi dio - Radni udžbenik iz matematike za četvrti razred osnovne škole (za učenike kojima je određen primjereni program osnovnog odgoja i obrazovanja)</t>
  </si>
  <si>
    <t xml:space="preserve">MATEMATIKA 1 - ispiti znanja iz matematike za prvi razred osnovne škole </t>
  </si>
  <si>
    <t>MOJA DOMENA 3 - Udžbenik iz informatike za treći razred osnovne škole</t>
  </si>
  <si>
    <t>MOJA GLAZBA 1 - vježbenica</t>
  </si>
  <si>
    <t>MOJA GLAZBA 3 - vježbenica</t>
  </si>
  <si>
    <t>OD MOLEKULE DO ORGANIZMA - udžbenik iz biologije za strukovne škole</t>
  </si>
  <si>
    <t>OD MOLEKULE DO ORGANIZMA - radna bilježnica iz biologije za 1. razred strukovne škole</t>
  </si>
  <si>
    <t>POLITIKA I GOSPODARSTVO - udžbenik za četvrti razred gimnazije</t>
  </si>
  <si>
    <t>POLITIKA I GOSPODARSTVO - udžbenik za trogodišnje strukovne škole</t>
  </si>
  <si>
    <t>PRIMORSKO-GORANSKA ŽUPANIJA zavičajni priručnik</t>
  </si>
  <si>
    <t>PRIRODA 6 - ispiti znanja iz prirode za šesti razred osnovne škole</t>
  </si>
  <si>
    <t>ŠKRINJICA SLOVA I RIJEČI 1 - nastavni listići</t>
  </si>
  <si>
    <t>ŠKRINJICA SLOVA I RIJEČI 2 - Radna bilježnica iz hrvatskoga jezika za drugi razred osnovne škole</t>
  </si>
  <si>
    <t>ŠKRINJICA SLOVA I RIJEČI 2 - Nastavni listići iz hrvatskoga jezika za drugi razred osnovne škole</t>
  </si>
  <si>
    <t>OTKRIVAMO MATEMATIKU 4, prvi dio - Radni udžbenik iz matematike za četvrti razred osnovne škole (za učenike kojima je određen primjereni program osnovnog odgoja i obrazovanja)</t>
  </si>
  <si>
    <t>TEHNIČKA KULTURA 8 - radni materijal za izvođenje vježbi i praktičnog rada za 8. razred osnovne škole</t>
  </si>
  <si>
    <t>TRŽNIŠTVO U POLJODJELSTVU - udžbenik za srednje poljoprivredne škole</t>
  </si>
  <si>
    <t>MATEMATIČKI IZAZOVI 6 - radni listovi  iz matematike za šest razred osnovne škole</t>
  </si>
  <si>
    <t>MATEMATIČKI IZAZOVI 7 - radni listovi  iz matematike za sedmi razred osnovne škole</t>
  </si>
  <si>
    <t>zbirka zadataka za dodatnu nastavu</t>
  </si>
  <si>
    <t>MICRO:BIT - Priručnik za učenike i učitelje</t>
  </si>
  <si>
    <t>Tomislav Pandurić</t>
  </si>
  <si>
    <t>MOJA ZEMLJA 4 - Udžbenik iz geografije za osmi razred osnovne škole</t>
  </si>
  <si>
    <t>MOJA ZEMLJA 4 - Radna bilježnica iz geografije za osmi razred osnovne škole</t>
  </si>
  <si>
    <t>PRIMJENA MICRO:BITA U RAZREDNOJ NASTAVI</t>
  </si>
  <si>
    <t>ADOSPHÈRE 1 – Udžbenik iz francuskog jezika za peti razred osnovne škole, druga godina učenja</t>
  </si>
  <si>
    <t>Kristina Kristek, Silvija Krnić</t>
  </si>
  <si>
    <t>Zora Popović, Irena Futivić, Ljiljana Kovačević</t>
  </si>
  <si>
    <t>Ante Birin, Tomislav Šarlija, Tihana Magaš, Tomisalv Galović</t>
  </si>
  <si>
    <t>Tomislav Volarić, Ivana Ivošević, Igor Tomičić, Josip Kličinović</t>
  </si>
  <si>
    <t>Igor Tomičić, Ivana Ivošević, Tomislav Volarić, Josip Kličinović</t>
  </si>
  <si>
    <t>Tomislav Volarić, Karmen Toić Dlačić, Ivana Ivošević, Josip Kličinović</t>
  </si>
  <si>
    <t>Marija Brtanović, Dražen Jakopović</t>
  </si>
  <si>
    <t>Snježana Zrinjan, Nataša Sajko</t>
  </si>
  <si>
    <t>Snježana Zrinjan,  Nataša Sajko</t>
  </si>
  <si>
    <t>Sunčica Remenar, Mirela Sertić Perić, Fran Rebrina, Dragica Predijevac</t>
  </si>
  <si>
    <t>Snježana Zrinjan, Višnja Sorčik, Nataša Sajko</t>
  </si>
  <si>
    <t>Snježana Zrinjan, Maja Glušac, Nataša Sajko</t>
  </si>
  <si>
    <t>Zumbulka Beštak -Kadić. Nada Brković, Planinka Pećina, Luca Spetić</t>
  </si>
  <si>
    <t>Sanja Miloloža,  Sanja Bosak, Meri Popović</t>
  </si>
  <si>
    <t>Domagoj Brlečić, Nera Đonlić, Nikola Sebastian Jambrošić, Ana Ostojić, Nevenka Raguž</t>
  </si>
  <si>
    <t>Željko Holjevac, Maja Katušić, Darko Finek, Abelina Finek, Ante birin, Tomislav Šarlija</t>
  </si>
  <si>
    <t>Nikolina Ribarić,</t>
  </si>
  <si>
    <t>Mirela Mamić, Veronika Peradinović, Nikolina Ribarić, Draginja Mrvoš Sermek</t>
  </si>
  <si>
    <t>Zumbulka Beštak Kadić, Planinka Pećina</t>
  </si>
  <si>
    <t>Ivana Vajda, Karin Nigl</t>
  </si>
  <si>
    <t>Dinka Štiglmayer Bočkarjov, Danijela Kikić Dakić</t>
  </si>
  <si>
    <t>Sanja Miloloža, Ina Randić Đorđević, dr. sc. Bernardina Petrović, Ane Marie Magovac</t>
  </si>
  <si>
    <t>Sanja Miloloža, Ina Randić Đorđević, Ane Marie Magovac</t>
  </si>
  <si>
    <t>Ivan Sunko, Kristijan Ovčarić, Sanja Vidović, Ivo Crnoja</t>
  </si>
  <si>
    <t>dr.sc. Damir Velički, dr.sc. Blaženka Filipan-Žignić</t>
  </si>
  <si>
    <t>Dinka Štiglmayer Bočkarjov, Irena Pehar Miklenić, Danijela Kikić Dakić</t>
  </si>
  <si>
    <t>Mila Bulić, Gordana Kralj, Dragana Mamić</t>
  </si>
  <si>
    <t>Dalia Mirt</t>
  </si>
  <si>
    <t>OD ČITAČA DO ČITATELJA  8 integrirana radna bilježnica</t>
  </si>
  <si>
    <t>integrirana radna bilježnica</t>
  </si>
  <si>
    <r>
      <rPr>
        <b/>
        <sz val="20"/>
        <color indexed="62"/>
        <rFont val="Century Gothic"/>
        <family val="2"/>
      </rPr>
      <t>NARUDŽBENICA</t>
    </r>
    <r>
      <rPr>
        <sz val="20"/>
        <color indexed="62"/>
        <rFont val="Century Gothic"/>
        <family val="2"/>
      </rPr>
      <t xml:space="preserve"> – školska godina 2022./2023. s primjenom od 1.6.2022. </t>
    </r>
    <r>
      <rPr>
        <b/>
        <sz val="20"/>
        <color indexed="62"/>
        <rFont val="Century Gothic"/>
        <family val="2"/>
      </rPr>
      <t>ALFA d.d.</t>
    </r>
  </si>
  <si>
    <t xml:space="preserve">MATEMATIKA 1 - Radna bilježnica iz matematike za prvi razred osnovne škole </t>
  </si>
  <si>
    <t>OTKRIVAMO MATEMATIKU 1 - Radna bilježnica iz matematike za prvi razred osnovne škole</t>
  </si>
  <si>
    <t>ČITAM I PIŠEM 2 - Nastavni listići iz hrvatskoga jezika za drugi razred osnovne škole</t>
  </si>
  <si>
    <t>MATEMATIKA 2 - Radna bilježnica iz matematike za drugi razred osnovne škole</t>
  </si>
  <si>
    <t>OTKRIVAMO MATEMATIKU 2 - Radna bilježnica iz matematike za drugi razred osnovne škole</t>
  </si>
  <si>
    <t>ČITAM I PIŠEM 3 - Nastavni listići iz hrvatskoga jezika za treći razred osnovne škole</t>
  </si>
  <si>
    <t>MATEMATIKA 3 - Radna bilježnica iz matematike za treći razred osnovne škole</t>
  </si>
  <si>
    <t>OTKRIVAMO MATEMATIKU 3 - Radna bilježnica iz matematike za treći razred osnovne škole</t>
  </si>
  <si>
    <t>ČITAM I PIŠEM 4 - Nastavni listići iz hrvatskoga jezika za četvrti razred osnovne škole</t>
  </si>
  <si>
    <t>MATEMATIKA 4 -Radna bilježnica iz matematike za četvrti razred osnovne škole</t>
  </si>
  <si>
    <t>OTKRIVAMO MATEMATIKU 4 - Radna bilježnica iz matematike za četvrti razred osnovne škole</t>
  </si>
  <si>
    <t>LAKA MATKA 5 radna bilježnica s rješenjima</t>
  </si>
  <si>
    <t>Kristina Bišćan, Anita Čakarun, Kristina Fratrović, Željko Bošnjak</t>
  </si>
  <si>
    <t>LAKA MATKA 6 radna bilježnica s rješenjima</t>
  </si>
  <si>
    <t>LAKA MATKA 7 radna bilježnica s rješenjima</t>
  </si>
  <si>
    <t>7.-8.</t>
  </si>
  <si>
    <t>OD ČITAČA DO ČITATELJA  5 integrirana radna bilježnica</t>
  </si>
  <si>
    <t>Natalija Zvelf, Kristina Vučić, Željko Bošnjakk</t>
  </si>
  <si>
    <t>PRIHVATI IZAZOV 5 Priručnik sa zadatcimaiz matematike za rad s darovitim učenicima u petom razredu osnovne škole</t>
  </si>
  <si>
    <t>RIGHT ON! 1 - vježbenica s prilagođenim sadržajem za 5.razred osnovne škole, 5. godina učenja</t>
  </si>
  <si>
    <t>Jenny Dooley, Zorana Brodarić</t>
  </si>
  <si>
    <t>Jenny Dooley, Ljerka Vukić</t>
  </si>
  <si>
    <t>RIGHT ON! 2 - vježbenica s prilagođenim sadržajem za 6. razred osnovne škole, 6. godina učenja</t>
  </si>
  <si>
    <t>RIGHT ON! 3 - vježbenica s prilagođenim sadržajem za 7. razred osnovne škole, 7. godina učenja</t>
  </si>
  <si>
    <t>Jenny Dooley, Maja Penava Aleksić</t>
  </si>
  <si>
    <t>RIGHT ON! 4 - vježbenica s prilagođenim sadržajem za 8. razred osnovne škole, 8. godina učenja</t>
  </si>
  <si>
    <t xml:space="preserve"> Ante Birin, Tomislav Šarlija</t>
  </si>
  <si>
    <t>Srpsko - Crnogorska agresija na Republiku Hrvatsku (1991. - 1992.) - zidni povijesni zemljovid</t>
  </si>
  <si>
    <t>zidna karta</t>
  </si>
  <si>
    <t>Napadački planovi JNA u Hrvatskoj - zidni povijesni zemljovid</t>
  </si>
  <si>
    <t>Operacija Bljesak i Oluja - zidni povijesni zemljovid</t>
  </si>
  <si>
    <t>Operacija Gusar (Maslenica) - zidni povijesni zemljovid</t>
  </si>
  <si>
    <t>Vlatka Bišćan, Ivana Šavuk, Meri Popović</t>
  </si>
  <si>
    <t>JA TO ZNAM! 7 Radna bilježnica iz hrvatskoga jezika za darovite učenike u sedmome razredu</t>
  </si>
  <si>
    <t>JA TO ZNAM! 8 Radna bilježnica iz hrvatskoga jezika za darovite učenike u osmome razredu</t>
  </si>
  <si>
    <t>PRAKTIČNA NASTAVA</t>
  </si>
  <si>
    <t>MAPA PRAKTIČNE NASTAVE za učenike 1.godine industrijsko-obrtničkog zanimanja u strojarstvu, brodogradnji i metalurgiji.</t>
  </si>
  <si>
    <t>mapa praktične nastave</t>
  </si>
  <si>
    <t>Zoran Kozjak</t>
  </si>
  <si>
    <t>Alfa d.d. Zadržava pravo izmjene cijena.</t>
  </si>
  <si>
    <t>Anita Čupić, Maja Matas, Esma Sarajčev</t>
  </si>
  <si>
    <t>Tamara Pavičić</t>
  </si>
  <si>
    <t>Ana Havidić, Danijela Klajn, Marina Mužek</t>
  </si>
  <si>
    <t>Andrea Škribulja Horvat, Vesna Marjanović, Ljiljana Studeni, Marija Mapilele, Iva Šintić</t>
  </si>
  <si>
    <t>Dunja Pavličević-Franić, Vladimira Velički, Katarina Aladrović Slovaček, Vlatka Domišljanović, Tamara Turza-Bogdan, Slavica Pospiš</t>
  </si>
  <si>
    <t>Vlatka Domišljanović, Katarina Aladrović Slovaček, Slavica Pospiš</t>
  </si>
  <si>
    <t>Anamarija Radovanović, Ana Ćapin, Bojana Hrstić, Jelena Bebić, Meri Amadeo, Tonćika Popović</t>
  </si>
  <si>
    <t>DUBROVAČKO-NERETVANSKA ŽUPANIJA zavičajni priručnik</t>
  </si>
  <si>
    <t xml:space="preserve">Tamara Miletić, Ksenija Bertol Tisanić </t>
  </si>
  <si>
    <t>Novo</t>
  </si>
  <si>
    <t>MOJA ZEMLJA 4 - Udžbenik iz geografije za osmi razred osnovne škole (za učenike kojima je određen primjereni program osnovnog odgoja i obrazovanja)</t>
  </si>
  <si>
    <t>PRIMARY BOOSTER 1 PUPIL`S BOOK (INTERNATIONAL)</t>
  </si>
  <si>
    <t>PRIMARY BOOSTER 2 PUPIL`S BOOK (INTERNATIONAL)</t>
  </si>
  <si>
    <t>PRIMARY BOOSTER 3 PUPIL`S BOOK (INTERNATIONAL)</t>
  </si>
  <si>
    <t>PRIMARY BOOSTER 4 PUPIL`S BOOK (INTERNATIONAL)</t>
  </si>
  <si>
    <t>BIOLOGIJA 8 - Udžbenik iz biologije za osmi razred osnovne škole</t>
  </si>
  <si>
    <t>Branka Grgić, Leo Kranjec, Anamarija Paulik, Katarina Jerin</t>
  </si>
  <si>
    <t>ZBIRKA ZADATAKA IZ FIZIKE za darovite učenike i natjecanja u osnovnoj školi</t>
  </si>
  <si>
    <t>PROŠLOST MOJE DOMOVINE vremenska crta</t>
  </si>
  <si>
    <t>vremenska crta</t>
  </si>
  <si>
    <t>Tomislav Šarlija</t>
  </si>
  <si>
    <t>OTKRIVAMO MATEMATIKU 4 - listići za integriranu nastavu iz matematike za četvrti razred osnovne škole</t>
  </si>
  <si>
    <t>Nera Đonlić, Ana Ostojić, Tina Pajdaš</t>
  </si>
  <si>
    <t>DAHOM DO ČAROLIJE Priručnik za početno učenje blok-flaute u osnovnoj i glazbenoj školi</t>
  </si>
  <si>
    <t>DAN PO DAN 1 vježbenica za cjelovito ponavljanje i vježbanje gradiva za prvi razred osnovne škole</t>
  </si>
  <si>
    <t>DAN PO DAN 2 vježbenica za cjelovito ponavljanje i vježbanje gradiva za drugi razred osnovne škole</t>
  </si>
  <si>
    <t>GLAZBENA UMJETNOSTI</t>
  </si>
  <si>
    <t>uskoro</t>
  </si>
  <si>
    <t>Količina</t>
  </si>
  <si>
    <t>Jenny Dooley, Fani Perun</t>
  </si>
  <si>
    <t>RIGHT ON! 1 - Radna bilježnica iz engleskog jezika i zbirka zadataka iz gramatike za 5.razred osnovne škole, 5. godina učenja</t>
  </si>
  <si>
    <t>RIGHT ON! 2 - Radna bilježnica iz engleskog jezika  i zbirka zadataka iz gramatike za šesti razred osnovne škole (šesta godina učenja)</t>
  </si>
  <si>
    <t>RIGHT ON! 3 - Radna bilježnica iz engleskog jezika  i zbirka zadataka iz gramatike za sedmi razred osnovne škole (sedma godina učenja)</t>
  </si>
  <si>
    <t>RIGHT ON! 4 - Radna bilježnica iz engleskog jezika  i zbirka zadataka iz gramatike za osmi razred osnovne škole (osma godina učenja)</t>
  </si>
  <si>
    <t>GEOGRAFSKA KARTA RH stolna plastificirana</t>
  </si>
  <si>
    <t>GEOGRAFSKA KARTA EUROPE stolna plastificirana</t>
  </si>
  <si>
    <t>GEOGRAFSKA KARTA SVIJETA stolna plastificirana</t>
  </si>
  <si>
    <t>Tanja Soucie</t>
  </si>
  <si>
    <t>GEOPLOČA - AHA! TO JE MATEMATIKA! - priručnik za učenje matematike s razumijevanjem pomoću geoploče</t>
  </si>
  <si>
    <t>Kristina Bartolić, Ana Mrđen, Kristina Careva, Tatjana Liktar Elez</t>
  </si>
  <si>
    <t>LICA (Z)GRADA I ŽIVOT IZA NJIH - arhitektonski priručnik za djecu</t>
  </si>
  <si>
    <t>Zagreb, 24.6.2022.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</si>
</sst>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1041A]General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\ #0.00"/>
    <numFmt numFmtId="171" formatCode="[$-41A]d\.\ mmmm\ yyyy\."/>
    <numFmt numFmtId="172" formatCode="0.0"/>
    <numFmt numFmtId="173" formatCode="[$-41A]dd\.\ mmmm\ yyyy\."/>
  </numFmts>
  <fonts count="1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20"/>
      <color indexed="62"/>
      <name val="Century Gothic"/>
      <family val="2"/>
    </font>
    <font>
      <b/>
      <sz val="20"/>
      <color indexed="62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entury Gothic"/>
      <family val="2"/>
    </font>
    <font>
      <sz val="10"/>
      <color indexed="9"/>
      <name val="Century Gothic"/>
      <family val="2"/>
    </font>
    <font>
      <sz val="11"/>
      <color indexed="56"/>
      <name val="Century Gothic"/>
      <family val="2"/>
    </font>
    <font>
      <sz val="10"/>
      <color indexed="8"/>
      <name val="Century Gothic"/>
      <family val="2"/>
    </font>
    <font>
      <sz val="10"/>
      <color indexed="62"/>
      <name val="Century Gothic"/>
      <family val="2"/>
    </font>
    <font>
      <sz val="12"/>
      <color indexed="18"/>
      <name val="Century Gothic"/>
      <family val="2"/>
    </font>
    <font>
      <sz val="11"/>
      <color indexed="23"/>
      <name val="Century Gothic"/>
      <family val="2"/>
    </font>
    <font>
      <sz val="10"/>
      <color indexed="23"/>
      <name val="Century Gothic"/>
      <family val="2"/>
    </font>
    <font>
      <sz val="11"/>
      <color indexed="18"/>
      <name val="Century Gothic"/>
      <family val="2"/>
    </font>
    <font>
      <sz val="15"/>
      <color indexed="30"/>
      <name val="Century Gothic"/>
      <family val="2"/>
    </font>
    <font>
      <b/>
      <sz val="11"/>
      <color indexed="30"/>
      <name val="Century Gothic"/>
      <family val="2"/>
    </font>
    <font>
      <b/>
      <sz val="18"/>
      <color indexed="10"/>
      <name val="Century Gothic"/>
      <family val="2"/>
    </font>
    <font>
      <sz val="18"/>
      <color indexed="10"/>
      <name val="Century Gothic"/>
      <family val="2"/>
    </font>
    <font>
      <b/>
      <sz val="18"/>
      <color indexed="53"/>
      <name val="Century Gothic"/>
      <family val="2"/>
    </font>
    <font>
      <b/>
      <sz val="11"/>
      <color indexed="53"/>
      <name val="Century Gothic"/>
      <family val="2"/>
    </font>
    <font>
      <b/>
      <sz val="10"/>
      <color indexed="53"/>
      <name val="Century Gothic"/>
      <family val="2"/>
    </font>
    <font>
      <b/>
      <sz val="12"/>
      <color indexed="53"/>
      <name val="Century Gothic"/>
      <family val="2"/>
    </font>
    <font>
      <sz val="10"/>
      <color indexed="18"/>
      <name val="Century Gothic"/>
      <family val="2"/>
    </font>
    <font>
      <sz val="10"/>
      <color indexed="53"/>
      <name val="Century Gothic"/>
      <family val="2"/>
    </font>
    <font>
      <b/>
      <sz val="16"/>
      <color indexed="18"/>
      <name val="Century Gothic"/>
      <family val="2"/>
    </font>
    <font>
      <b/>
      <sz val="12"/>
      <color indexed="18"/>
      <name val="Century Gothic"/>
      <family val="2"/>
    </font>
    <font>
      <sz val="12"/>
      <color indexed="53"/>
      <name val="Century Gothic"/>
      <family val="2"/>
    </font>
    <font>
      <sz val="11"/>
      <color indexed="53"/>
      <name val="Century Gothic"/>
      <family val="2"/>
    </font>
    <font>
      <sz val="10"/>
      <color indexed="8"/>
      <name val="Calibri"/>
      <family val="2"/>
    </font>
    <font>
      <b/>
      <sz val="10"/>
      <color indexed="18"/>
      <name val="Century Gothic"/>
      <family val="2"/>
    </font>
    <font>
      <sz val="11"/>
      <color indexed="62"/>
      <name val="Century Gothic"/>
      <family val="2"/>
    </font>
    <font>
      <sz val="11"/>
      <color indexed="63"/>
      <name val="Century Gothic"/>
      <family val="2"/>
    </font>
    <font>
      <sz val="10"/>
      <color indexed="63"/>
      <name val="Century Gothic"/>
      <family val="2"/>
    </font>
    <font>
      <sz val="10"/>
      <color indexed="63"/>
      <name val="Calibri"/>
      <family val="2"/>
    </font>
    <font>
      <b/>
      <sz val="11"/>
      <color indexed="63"/>
      <name val="Century Gothic"/>
      <family val="2"/>
    </font>
    <font>
      <b/>
      <sz val="12"/>
      <color indexed="21"/>
      <name val="Century Gothic"/>
      <family val="2"/>
    </font>
    <font>
      <sz val="9"/>
      <color indexed="62"/>
      <name val="Century Gothic"/>
      <family val="2"/>
    </font>
    <font>
      <sz val="9"/>
      <color indexed="18"/>
      <name val="Century Gothic"/>
      <family val="2"/>
    </font>
    <font>
      <b/>
      <sz val="9"/>
      <color indexed="18"/>
      <name val="Century Gothic"/>
      <family val="2"/>
    </font>
    <font>
      <sz val="9"/>
      <color indexed="23"/>
      <name val="Century Gothic"/>
      <family val="2"/>
    </font>
    <font>
      <sz val="9"/>
      <color indexed="56"/>
      <name val="Century Gothic"/>
      <family val="2"/>
    </font>
    <font>
      <sz val="9"/>
      <color indexed="63"/>
      <name val="Century Gothic"/>
      <family val="2"/>
    </font>
    <font>
      <b/>
      <sz val="10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4"/>
      <color indexed="10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6"/>
      <color rgb="FFFFFFFF"/>
      <name val="Arial"/>
      <family val="2"/>
    </font>
    <font>
      <b/>
      <sz val="16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Century Gothic"/>
      <family val="2"/>
    </font>
    <font>
      <sz val="10"/>
      <color theme="0"/>
      <name val="Century Gothic"/>
      <family val="2"/>
    </font>
    <font>
      <sz val="11"/>
      <color theme="3" tint="-0.4999699890613556"/>
      <name val="Century Gothic"/>
      <family val="2"/>
    </font>
    <font>
      <sz val="10"/>
      <color rgb="FF000000"/>
      <name val="Century Gothic"/>
      <family val="2"/>
    </font>
    <font>
      <sz val="10"/>
      <color rgb="FF336699"/>
      <name val="Century Gothic"/>
      <family val="2"/>
    </font>
    <font>
      <sz val="12"/>
      <color theme="4" tint="-0.4999699890613556"/>
      <name val="Century Gothic"/>
      <family val="2"/>
    </font>
    <font>
      <sz val="11"/>
      <color theme="1" tint="0.49998000264167786"/>
      <name val="Century Gothic"/>
      <family val="2"/>
    </font>
    <font>
      <sz val="10"/>
      <color theme="1" tint="0.49998000264167786"/>
      <name val="Century Gothic"/>
      <family val="2"/>
    </font>
    <font>
      <sz val="11"/>
      <color rgb="FF003399"/>
      <name val="Century Gothic"/>
      <family val="2"/>
    </font>
    <font>
      <sz val="15"/>
      <color rgb="FF0099CC"/>
      <name val="Century Gothic"/>
      <family val="2"/>
    </font>
    <font>
      <sz val="11"/>
      <color theme="0" tint="-0.4999699890613556"/>
      <name val="Century Gothic"/>
      <family val="2"/>
    </font>
    <font>
      <sz val="10"/>
      <color theme="0" tint="-0.4999699890613556"/>
      <name val="Century Gothic"/>
      <family val="2"/>
    </font>
    <font>
      <b/>
      <sz val="11"/>
      <color rgb="FF0099CC"/>
      <name val="Century Gothic"/>
      <family val="2"/>
    </font>
    <font>
      <b/>
      <sz val="18"/>
      <color rgb="FFFF5A33"/>
      <name val="Century Gothic"/>
      <family val="2"/>
    </font>
    <font>
      <sz val="18"/>
      <color rgb="FFFF5A33"/>
      <name val="Century Gothic"/>
      <family val="2"/>
    </font>
    <font>
      <b/>
      <sz val="18"/>
      <color theme="9" tint="-0.24997000396251678"/>
      <name val="Century Gothic"/>
      <family val="2"/>
    </font>
    <font>
      <b/>
      <sz val="11"/>
      <color theme="9" tint="-0.24997000396251678"/>
      <name val="Century Gothic"/>
      <family val="2"/>
    </font>
    <font>
      <b/>
      <sz val="10"/>
      <color theme="9" tint="-0.24997000396251678"/>
      <name val="Century Gothic"/>
      <family val="2"/>
    </font>
    <font>
      <b/>
      <sz val="12"/>
      <color theme="9" tint="-0.24997000396251678"/>
      <name val="Century Gothic"/>
      <family val="2"/>
    </font>
    <font>
      <sz val="10"/>
      <color theme="4" tint="-0.4999699890613556"/>
      <name val="Century Gothic"/>
      <family val="2"/>
    </font>
    <font>
      <sz val="10"/>
      <color rgb="FF003399"/>
      <name val="Century Gothic"/>
      <family val="2"/>
    </font>
    <font>
      <sz val="10"/>
      <color theme="9" tint="-0.24997000396251678"/>
      <name val="Century Gothic"/>
      <family val="2"/>
    </font>
    <font>
      <b/>
      <sz val="16"/>
      <color rgb="FF000099"/>
      <name val="Century Gothic"/>
      <family val="2"/>
    </font>
    <font>
      <b/>
      <sz val="12"/>
      <color rgb="FF000099"/>
      <name val="Century Gothic"/>
      <family val="2"/>
    </font>
    <font>
      <sz val="12"/>
      <color theme="9" tint="-0.24997000396251678"/>
      <name val="Century Gothic"/>
      <family val="2"/>
    </font>
    <font>
      <sz val="11"/>
      <color theme="9" tint="-0.24997000396251678"/>
      <name val="Century Gothic"/>
      <family val="2"/>
    </font>
    <font>
      <sz val="10"/>
      <color rgb="FF000000"/>
      <name val="Calibri"/>
      <family val="2"/>
    </font>
    <font>
      <b/>
      <sz val="10"/>
      <color rgb="FF000099"/>
      <name val="Century Gothic"/>
      <family val="2"/>
    </font>
    <font>
      <sz val="11"/>
      <color theme="4" tint="-0.4999699890613556"/>
      <name val="Century Gothic"/>
      <family val="2"/>
    </font>
    <font>
      <sz val="11"/>
      <color rgb="FF336699"/>
      <name val="Century Gothic"/>
      <family val="2"/>
    </font>
    <font>
      <sz val="11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sz val="10"/>
      <color theme="1" tint="0.24998000264167786"/>
      <name val="Calibri"/>
      <family val="2"/>
    </font>
    <font>
      <b/>
      <sz val="11"/>
      <color theme="1" tint="0.24998000264167786"/>
      <name val="Century Gothic"/>
      <family val="2"/>
    </font>
    <font>
      <b/>
      <sz val="12"/>
      <color theme="8" tint="-0.4999699890613556"/>
      <name val="Century Gothic"/>
      <family val="2"/>
    </font>
    <font>
      <sz val="9"/>
      <color rgb="FF336699"/>
      <name val="Century Gothic"/>
      <family val="2"/>
    </font>
    <font>
      <sz val="9"/>
      <color theme="4" tint="-0.4999699890613556"/>
      <name val="Century Gothic"/>
      <family val="2"/>
    </font>
    <font>
      <b/>
      <sz val="9"/>
      <color rgb="FF000099"/>
      <name val="Century Gothic"/>
      <family val="2"/>
    </font>
    <font>
      <sz val="9"/>
      <color rgb="FF003399"/>
      <name val="Century Gothic"/>
      <family val="2"/>
    </font>
    <font>
      <sz val="9"/>
      <color theme="1" tint="0.49998000264167786"/>
      <name val="Century Gothic"/>
      <family val="2"/>
    </font>
    <font>
      <sz val="9"/>
      <color theme="0" tint="-0.4999699890613556"/>
      <name val="Century Gothic"/>
      <family val="2"/>
    </font>
    <font>
      <sz val="9"/>
      <color theme="3" tint="-0.4999699890613556"/>
      <name val="Century Gothic"/>
      <family val="2"/>
    </font>
    <font>
      <sz val="9"/>
      <color theme="1" tint="0.24998000264167786"/>
      <name val="Century Gothic"/>
      <family val="2"/>
    </font>
    <font>
      <sz val="10"/>
      <color theme="1" tint="0.04998999834060669"/>
      <name val="Century Gothic"/>
      <family val="2"/>
    </font>
    <font>
      <sz val="11"/>
      <color theme="1" tint="0.15000000596046448"/>
      <name val="Century Gothic"/>
      <family val="2"/>
    </font>
    <font>
      <sz val="10"/>
      <color rgb="FF404040"/>
      <name val="Century Gothic"/>
      <family val="2"/>
    </font>
    <font>
      <b/>
      <sz val="10"/>
      <color theme="1" tint="0.49998000264167786"/>
      <name val="Century Gothic"/>
      <family val="2"/>
    </font>
    <font>
      <b/>
      <sz val="11"/>
      <color theme="1" tint="0.49998000264167786"/>
      <name val="Century Gothic"/>
      <family val="2"/>
    </font>
    <font>
      <b/>
      <sz val="10"/>
      <color rgb="FF003399"/>
      <name val="Century Gothic"/>
      <family val="2"/>
    </font>
    <font>
      <b/>
      <sz val="14"/>
      <color rgb="FFFF0000"/>
      <name val="Century Gothic"/>
      <family val="2"/>
    </font>
    <font>
      <sz val="10"/>
      <color rgb="FF333333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ck">
        <color theme="0" tint="-0.24993999302387238"/>
      </top>
      <bottom style="thick">
        <color theme="0" tint="-0.24993999302387238"/>
      </bottom>
    </border>
    <border>
      <left>
        <color indexed="63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1499900072813034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theme="0" tint="-0.24993999302387238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ck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ck">
        <color rgb="FF0099CC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900072813034"/>
      </top>
      <bottom style="thick">
        <color rgb="FF0099CC"/>
      </bottom>
    </border>
  </borders>
  <cellStyleXfs count="8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 wrapText="1"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33" borderId="0">
      <alignment horizontal="left" vertical="center"/>
      <protection/>
    </xf>
    <xf numFmtId="0" fontId="94" fillId="0" borderId="0">
      <alignment horizontal="left" vertical="top"/>
      <protection/>
    </xf>
    <xf numFmtId="0" fontId="95" fillId="0" borderId="0">
      <alignment horizontal="right" vertical="top"/>
      <protection/>
    </xf>
    <xf numFmtId="0" fontId="96" fillId="0" borderId="0">
      <alignment horizontal="right" vertical="top"/>
      <protection/>
    </xf>
    <xf numFmtId="0" fontId="97" fillId="0" borderId="0">
      <alignment horizontal="left" vertical="top"/>
      <protection/>
    </xf>
    <xf numFmtId="0" fontId="96" fillId="0" borderId="0">
      <alignment horizontal="left" vertical="top"/>
      <protection/>
    </xf>
    <xf numFmtId="0" fontId="96" fillId="34" borderId="0">
      <alignment horizontal="left" vertical="center"/>
      <protection/>
    </xf>
    <xf numFmtId="0" fontId="96" fillId="34" borderId="0">
      <alignment horizontal="right" vertical="center"/>
      <protection/>
    </xf>
    <xf numFmtId="0" fontId="96" fillId="34" borderId="0">
      <alignment horizontal="left" vertical="center"/>
      <protection/>
    </xf>
    <xf numFmtId="0" fontId="96" fillId="0" borderId="0">
      <alignment horizontal="left" vertical="top"/>
      <protection/>
    </xf>
    <xf numFmtId="0" fontId="97" fillId="0" borderId="0">
      <alignment horizontal="left" vertical="top"/>
      <protection/>
    </xf>
    <xf numFmtId="0" fontId="95" fillId="0" borderId="0">
      <alignment horizontal="right" vertical="top"/>
      <protection/>
    </xf>
    <xf numFmtId="0" fontId="96" fillId="34" borderId="0">
      <alignment horizontal="right" vertical="center"/>
      <protection/>
    </xf>
    <xf numFmtId="0" fontId="96" fillId="0" borderId="0">
      <alignment horizontal="left" vertical="center"/>
      <protection/>
    </xf>
    <xf numFmtId="0" fontId="96" fillId="0" borderId="0">
      <alignment horizontal="right" vertical="center"/>
      <protection/>
    </xf>
    <xf numFmtId="0" fontId="96" fillId="0" borderId="0">
      <alignment horizontal="left" vertical="center"/>
      <protection/>
    </xf>
    <xf numFmtId="0" fontId="95" fillId="0" borderId="0">
      <alignment horizontal="left" vertical="top"/>
      <protection/>
    </xf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373"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10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2" fillId="0" borderId="0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horizontal="center" vertical="center" wrapText="1"/>
    </xf>
    <xf numFmtId="164" fontId="103" fillId="0" borderId="10" xfId="0" applyNumberFormat="1" applyFont="1" applyFill="1" applyBorder="1" applyAlignment="1">
      <alignment horizontal="left" vertical="center" wrapText="1"/>
    </xf>
    <xf numFmtId="49" fontId="101" fillId="0" borderId="10" xfId="58" applyNumberFormat="1" applyFont="1" applyFill="1" applyBorder="1" applyAlignment="1">
      <alignment horizontal="center" vertical="center" wrapText="1"/>
      <protection/>
    </xf>
    <xf numFmtId="164" fontId="103" fillId="0" borderId="11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left" vertical="center" wrapText="1"/>
    </xf>
    <xf numFmtId="1" fontId="101" fillId="0" borderId="10" xfId="0" applyNumberFormat="1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left" vertical="center" wrapText="1"/>
    </xf>
    <xf numFmtId="1" fontId="106" fillId="0" borderId="13" xfId="0" applyNumberFormat="1" applyFont="1" applyFill="1" applyBorder="1" applyAlignment="1">
      <alignment horizontal="left" vertical="center"/>
    </xf>
    <xf numFmtId="1" fontId="106" fillId="0" borderId="14" xfId="0" applyNumberFormat="1" applyFont="1" applyFill="1" applyBorder="1" applyAlignment="1">
      <alignment horizontal="left" vertical="center"/>
    </xf>
    <xf numFmtId="1" fontId="106" fillId="0" borderId="15" xfId="0" applyNumberFormat="1" applyFont="1" applyFill="1" applyBorder="1" applyAlignment="1">
      <alignment horizontal="left" vertical="center"/>
    </xf>
    <xf numFmtId="1" fontId="106" fillId="0" borderId="16" xfId="0" applyNumberFormat="1" applyFont="1" applyFill="1" applyBorder="1" applyAlignment="1">
      <alignment horizontal="left" vertical="center"/>
    </xf>
    <xf numFmtId="0" fontId="107" fillId="0" borderId="17" xfId="0" applyFont="1" applyFill="1" applyBorder="1" applyAlignment="1">
      <alignment horizontal="left" vertical="center" wrapText="1"/>
    </xf>
    <xf numFmtId="0" fontId="107" fillId="0" borderId="18" xfId="0" applyFont="1" applyFill="1" applyBorder="1" applyAlignment="1">
      <alignment horizontal="left" vertical="center" wrapText="1"/>
    </xf>
    <xf numFmtId="0" fontId="108" fillId="0" borderId="18" xfId="0" applyFont="1" applyFill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 textRotation="90" wrapText="1"/>
    </xf>
    <xf numFmtId="0" fontId="109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10" fillId="0" borderId="16" xfId="0" applyFont="1" applyFill="1" applyBorder="1" applyAlignment="1">
      <alignment horizontal="left" vertical="center"/>
    </xf>
    <xf numFmtId="0" fontId="111" fillId="0" borderId="14" xfId="0" applyFont="1" applyFill="1" applyBorder="1" applyAlignment="1">
      <alignment horizontal="left" vertical="center" wrapText="1"/>
    </xf>
    <xf numFmtId="0" fontId="112" fillId="0" borderId="14" xfId="0" applyFont="1" applyFill="1" applyBorder="1" applyAlignment="1">
      <alignment horizontal="center" vertical="center" wrapText="1"/>
    </xf>
    <xf numFmtId="2" fontId="111" fillId="0" borderId="14" xfId="0" applyNumberFormat="1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2" fontId="103" fillId="0" borderId="14" xfId="0" applyNumberFormat="1" applyFont="1" applyFill="1" applyBorder="1" applyAlignment="1">
      <alignment horizontal="center" vertical="center" wrapText="1"/>
    </xf>
    <xf numFmtId="0" fontId="113" fillId="0" borderId="14" xfId="0" applyFont="1" applyFill="1" applyBorder="1" applyAlignment="1">
      <alignment horizontal="left" vertical="center"/>
    </xf>
    <xf numFmtId="0" fontId="101" fillId="36" borderId="10" xfId="0" applyFont="1" applyFill="1" applyBorder="1" applyAlignment="1">
      <alignment horizontal="center" vertical="center" wrapText="1"/>
    </xf>
    <xf numFmtId="0" fontId="103" fillId="36" borderId="10" xfId="0" applyFont="1" applyFill="1" applyBorder="1" applyAlignment="1">
      <alignment horizontal="center" vertical="center" wrapText="1"/>
    </xf>
    <xf numFmtId="0" fontId="103" fillId="36" borderId="11" xfId="0" applyFont="1" applyFill="1" applyBorder="1" applyAlignment="1">
      <alignment horizontal="center" vertical="center"/>
    </xf>
    <xf numFmtId="0" fontId="103" fillId="36" borderId="10" xfId="0" applyFont="1" applyFill="1" applyBorder="1" applyAlignment="1">
      <alignment horizontal="left" vertical="center" wrapText="1"/>
    </xf>
    <xf numFmtId="0" fontId="114" fillId="0" borderId="16" xfId="0" applyFont="1" applyFill="1" applyBorder="1" applyAlignment="1">
      <alignment horizontal="left" vertical="center"/>
    </xf>
    <xf numFmtId="0" fontId="115" fillId="0" borderId="16" xfId="0" applyFont="1" applyFill="1" applyBorder="1" applyAlignment="1">
      <alignment horizontal="left" vertical="center"/>
    </xf>
    <xf numFmtId="0" fontId="116" fillId="0" borderId="16" xfId="0" applyFont="1" applyFill="1" applyBorder="1" applyAlignment="1">
      <alignment horizontal="left" vertical="center"/>
    </xf>
    <xf numFmtId="0" fontId="117" fillId="0" borderId="19" xfId="0" applyFont="1" applyFill="1" applyBorder="1" applyAlignment="1">
      <alignment horizontal="center" vertical="center" textRotation="90" wrapText="1"/>
    </xf>
    <xf numFmtId="0" fontId="117" fillId="0" borderId="20" xfId="0" applyFont="1" applyFill="1" applyBorder="1" applyAlignment="1">
      <alignment horizontal="center" vertical="center" textRotation="90" wrapText="1"/>
    </xf>
    <xf numFmtId="0" fontId="118" fillId="0" borderId="0" xfId="0" applyFont="1" applyFill="1" applyBorder="1" applyAlignment="1">
      <alignment horizontal="center" vertical="center" textRotation="90" wrapText="1"/>
    </xf>
    <xf numFmtId="1" fontId="9" fillId="0" borderId="21" xfId="0" applyNumberFormat="1" applyFont="1" applyFill="1" applyBorder="1" applyAlignment="1">
      <alignment horizontal="left" vertical="center"/>
    </xf>
    <xf numFmtId="0" fontId="119" fillId="0" borderId="0" xfId="0" applyFont="1" applyFill="1" applyBorder="1" applyAlignment="1">
      <alignment vertical="center" wrapText="1"/>
    </xf>
    <xf numFmtId="1" fontId="112" fillId="0" borderId="22" xfId="0" applyNumberFormat="1" applyFont="1" applyFill="1" applyBorder="1" applyAlignment="1">
      <alignment horizontal="left" vertical="center"/>
    </xf>
    <xf numFmtId="1" fontId="120" fillId="0" borderId="0" xfId="0" applyNumberFormat="1" applyFont="1" applyFill="1" applyBorder="1" applyAlignment="1">
      <alignment horizontal="left" vertical="center"/>
    </xf>
    <xf numFmtId="0" fontId="121" fillId="0" borderId="0" xfId="0" applyFont="1" applyFill="1" applyBorder="1" applyAlignment="1">
      <alignment horizontal="center" vertical="center" wrapText="1"/>
    </xf>
    <xf numFmtId="0" fontId="122" fillId="0" borderId="23" xfId="0" applyFont="1" applyFill="1" applyBorder="1" applyAlignment="1">
      <alignment horizontal="center" vertical="center" textRotation="90" wrapText="1"/>
    </xf>
    <xf numFmtId="1" fontId="106" fillId="0" borderId="24" xfId="0" applyNumberFormat="1" applyFont="1" applyFill="1" applyBorder="1" applyAlignment="1">
      <alignment horizontal="left" vertical="center"/>
    </xf>
    <xf numFmtId="1" fontId="106" fillId="0" borderId="25" xfId="0" applyNumberFormat="1" applyFont="1" applyFill="1" applyBorder="1" applyAlignment="1">
      <alignment horizontal="left" vertical="center"/>
    </xf>
    <xf numFmtId="0" fontId="119" fillId="0" borderId="26" xfId="0" applyFont="1" applyFill="1" applyBorder="1" applyAlignment="1">
      <alignment vertical="center" wrapText="1"/>
    </xf>
    <xf numFmtId="1" fontId="119" fillId="0" borderId="26" xfId="0" applyNumberFormat="1" applyFont="1" applyFill="1" applyBorder="1" applyAlignment="1">
      <alignment horizontal="left" vertical="center"/>
    </xf>
    <xf numFmtId="0" fontId="123" fillId="0" borderId="26" xfId="0" applyFont="1" applyFill="1" applyBorder="1" applyAlignment="1">
      <alignment horizontal="center" vertical="center" wrapText="1"/>
    </xf>
    <xf numFmtId="0" fontId="124" fillId="0" borderId="26" xfId="0" applyFont="1" applyFill="1" applyBorder="1" applyAlignment="1">
      <alignment horizontal="center" vertical="center" wrapText="1"/>
    </xf>
    <xf numFmtId="0" fontId="119" fillId="0" borderId="26" xfId="0" applyFont="1" applyFill="1" applyBorder="1" applyAlignment="1">
      <alignment horizontal="center" vertical="center" textRotation="90" wrapText="1"/>
    </xf>
    <xf numFmtId="0" fontId="122" fillId="0" borderId="27" xfId="0" applyFont="1" applyFill="1" applyBorder="1" applyAlignment="1">
      <alignment horizontal="center" vertical="center" textRotation="90" wrapText="1"/>
    </xf>
    <xf numFmtId="0" fontId="125" fillId="0" borderId="28" xfId="0" applyNumberFormat="1" applyFont="1" applyFill="1" applyBorder="1" applyAlignment="1">
      <alignment horizontal="center" vertical="center" textRotation="90"/>
    </xf>
    <xf numFmtId="1" fontId="125" fillId="0" borderId="29" xfId="0" applyNumberFormat="1" applyFont="1" applyFill="1" applyBorder="1" applyAlignment="1">
      <alignment horizontal="center" vertical="center" textRotation="90"/>
    </xf>
    <xf numFmtId="0" fontId="125" fillId="0" borderId="30" xfId="0" applyFont="1" applyFill="1" applyBorder="1" applyAlignment="1">
      <alignment horizontal="center" vertical="center" textRotation="90"/>
    </xf>
    <xf numFmtId="0" fontId="126" fillId="0" borderId="29" xfId="0" applyFont="1" applyFill="1" applyBorder="1" applyAlignment="1">
      <alignment horizontal="center" vertical="center" textRotation="90" wrapText="1"/>
    </xf>
    <xf numFmtId="0" fontId="117" fillId="0" borderId="29" xfId="0" applyFont="1" applyFill="1" applyBorder="1" applyAlignment="1">
      <alignment horizontal="center" vertical="center" textRotation="90" wrapText="1"/>
    </xf>
    <xf numFmtId="0" fontId="101" fillId="0" borderId="31" xfId="0" applyFont="1" applyFill="1" applyBorder="1" applyAlignment="1">
      <alignment horizontal="center" vertical="center" wrapText="1"/>
    </xf>
    <xf numFmtId="0" fontId="113" fillId="0" borderId="31" xfId="0" applyFont="1" applyFill="1" applyBorder="1" applyAlignment="1">
      <alignment horizontal="left" vertical="center"/>
    </xf>
    <xf numFmtId="2" fontId="103" fillId="0" borderId="31" xfId="0" applyNumberFormat="1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27" fillId="0" borderId="32" xfId="0" applyFont="1" applyFill="1" applyBorder="1" applyAlignment="1">
      <alignment vertical="center" wrapText="1"/>
    </xf>
    <xf numFmtId="0" fontId="101" fillId="0" borderId="33" xfId="0" applyFont="1" applyFill="1" applyBorder="1" applyAlignment="1">
      <alignment horizontal="center" vertical="center" wrapText="1"/>
    </xf>
    <xf numFmtId="2" fontId="103" fillId="0" borderId="33" xfId="0" applyNumberFormat="1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wrapText="1"/>
    </xf>
    <xf numFmtId="49" fontId="101" fillId="0" borderId="10" xfId="58" applyNumberFormat="1" applyFont="1" applyFill="1" applyBorder="1" applyAlignment="1">
      <alignment horizontal="center" wrapText="1"/>
      <protection/>
    </xf>
    <xf numFmtId="1" fontId="120" fillId="0" borderId="14" xfId="0" applyNumberFormat="1" applyFont="1" applyFill="1" applyBorder="1" applyAlignment="1">
      <alignment horizontal="center" vertical="center"/>
    </xf>
    <xf numFmtId="1" fontId="120" fillId="0" borderId="14" xfId="0" applyNumberFormat="1" applyFont="1" applyFill="1" applyBorder="1" applyAlignment="1">
      <alignment horizontal="left" vertical="center"/>
    </xf>
    <xf numFmtId="1" fontId="128" fillId="0" borderId="26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1" fontId="120" fillId="0" borderId="24" xfId="0" applyNumberFormat="1" applyFont="1" applyFill="1" applyBorder="1" applyAlignment="1">
      <alignment horizontal="center" vertical="center"/>
    </xf>
    <xf numFmtId="0" fontId="121" fillId="0" borderId="14" xfId="0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1" fontId="101" fillId="0" borderId="33" xfId="0" applyNumberFormat="1" applyFont="1" applyFill="1" applyBorder="1" applyAlignment="1">
      <alignment horizontal="center" vertical="center" wrapText="1"/>
    </xf>
    <xf numFmtId="0" fontId="120" fillId="0" borderId="24" xfId="0" applyFont="1" applyFill="1" applyBorder="1" applyAlignment="1">
      <alignment vertical="center"/>
    </xf>
    <xf numFmtId="0" fontId="120" fillId="0" borderId="24" xfId="0" applyFont="1" applyFill="1" applyBorder="1" applyAlignment="1">
      <alignment horizontal="center" vertical="center"/>
    </xf>
    <xf numFmtId="1" fontId="120" fillId="0" borderId="0" xfId="0" applyNumberFormat="1" applyFont="1" applyFill="1" applyBorder="1" applyAlignment="1">
      <alignment horizontal="center" vertical="center"/>
    </xf>
    <xf numFmtId="2" fontId="118" fillId="0" borderId="2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12" fillId="0" borderId="14" xfId="0" applyNumberFormat="1" applyFont="1" applyFill="1" applyBorder="1" applyAlignment="1">
      <alignment horizontal="center" vertical="center" wrapText="1"/>
    </xf>
    <xf numFmtId="2" fontId="11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01" fillId="0" borderId="14" xfId="0" applyNumberFormat="1" applyFont="1" applyFill="1" applyBorder="1" applyAlignment="1">
      <alignment horizontal="center" vertical="center" wrapText="1"/>
    </xf>
    <xf numFmtId="2" fontId="10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01" fillId="0" borderId="31" xfId="0" applyNumberFormat="1" applyFont="1" applyFill="1" applyBorder="1" applyAlignment="1">
      <alignment horizontal="center" vertical="center" wrapText="1"/>
    </xf>
    <xf numFmtId="2" fontId="101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01" fillId="0" borderId="33" xfId="0" applyNumberFormat="1" applyFont="1" applyFill="1" applyBorder="1" applyAlignment="1">
      <alignment horizontal="center" vertical="center" wrapText="1"/>
    </xf>
    <xf numFmtId="2" fontId="10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29" fillId="0" borderId="14" xfId="0" applyNumberFormat="1" applyFont="1" applyFill="1" applyBorder="1" applyAlignment="1">
      <alignment vertical="center"/>
    </xf>
    <xf numFmtId="0" fontId="129" fillId="0" borderId="24" xfId="0" applyFont="1" applyFill="1" applyBorder="1" applyAlignment="1">
      <alignment vertical="center"/>
    </xf>
    <xf numFmtId="2" fontId="117" fillId="0" borderId="2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105" fillId="0" borderId="12" xfId="0" applyNumberFormat="1" applyFont="1" applyFill="1" applyBorder="1" applyAlignment="1">
      <alignment horizontal="center" vertical="center" wrapText="1"/>
    </xf>
    <xf numFmtId="1" fontId="108" fillId="0" borderId="18" xfId="0" applyNumberFormat="1" applyFont="1" applyFill="1" applyBorder="1" applyAlignment="1">
      <alignment horizontal="center" vertical="center" wrapText="1"/>
    </xf>
    <xf numFmtId="1" fontId="121" fillId="0" borderId="14" xfId="0" applyNumberFormat="1" applyFont="1" applyFill="1" applyBorder="1" applyAlignment="1">
      <alignment horizontal="center" vertical="center" wrapText="1"/>
    </xf>
    <xf numFmtId="1" fontId="112" fillId="0" borderId="14" xfId="0" applyNumberFormat="1" applyFont="1" applyFill="1" applyBorder="1" applyAlignment="1">
      <alignment horizontal="center" vertical="center" wrapText="1"/>
    </xf>
    <xf numFmtId="1" fontId="101" fillId="0" borderId="14" xfId="0" applyNumberFormat="1" applyFont="1" applyFill="1" applyBorder="1" applyAlignment="1">
      <alignment horizontal="center" vertical="center" wrapText="1"/>
    </xf>
    <xf numFmtId="1" fontId="101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106" fillId="0" borderId="14" xfId="0" applyNumberFormat="1" applyFont="1" applyFill="1" applyBorder="1" applyAlignment="1">
      <alignment horizontal="center" vertical="center" wrapText="1"/>
    </xf>
    <xf numFmtId="1" fontId="106" fillId="0" borderId="24" xfId="0" applyNumberFormat="1" applyFont="1" applyFill="1" applyBorder="1" applyAlignment="1">
      <alignment horizontal="left" vertical="center" wrapText="1"/>
    </xf>
    <xf numFmtId="2" fontId="130" fillId="0" borderId="12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left" vertical="center"/>
    </xf>
    <xf numFmtId="1" fontId="106" fillId="0" borderId="14" xfId="0" applyNumberFormat="1" applyFont="1" applyFill="1" applyBorder="1" applyAlignment="1">
      <alignment horizontal="left" vertical="center" wrapText="1"/>
    </xf>
    <xf numFmtId="49" fontId="101" fillId="36" borderId="34" xfId="58" applyNumberFormat="1" applyFont="1" applyFill="1" applyBorder="1" applyAlignment="1">
      <alignment horizontal="center" vertical="center" wrapText="1"/>
      <protection/>
    </xf>
    <xf numFmtId="2" fontId="105" fillId="0" borderId="12" xfId="0" applyNumberFormat="1" applyFont="1" applyFill="1" applyBorder="1" applyAlignment="1">
      <alignment horizontal="center" vertical="center" wrapText="1"/>
    </xf>
    <xf numFmtId="2" fontId="120" fillId="0" borderId="14" xfId="0" applyNumberFormat="1" applyFont="1" applyFill="1" applyBorder="1" applyAlignment="1">
      <alignment vertical="center"/>
    </xf>
    <xf numFmtId="2" fontId="120" fillId="0" borderId="24" xfId="0" applyNumberFormat="1" applyFont="1" applyFill="1" applyBorder="1" applyAlignment="1">
      <alignment vertical="center"/>
    </xf>
    <xf numFmtId="1" fontId="131" fillId="0" borderId="11" xfId="58" applyNumberFormat="1" applyFont="1" applyFill="1" applyBorder="1" applyAlignment="1">
      <alignment horizontal="center" vertical="center"/>
      <protection/>
    </xf>
    <xf numFmtId="164" fontId="131" fillId="0" borderId="10" xfId="0" applyNumberFormat="1" applyFont="1" applyFill="1" applyBorder="1" applyAlignment="1">
      <alignment horizontal="left" vertical="center" wrapText="1"/>
    </xf>
    <xf numFmtId="0" fontId="132" fillId="0" borderId="10" xfId="0" applyNumberFormat="1" applyFont="1" applyFill="1" applyBorder="1" applyAlignment="1">
      <alignment horizontal="center" vertical="center" wrapText="1"/>
    </xf>
    <xf numFmtId="1" fontId="132" fillId="0" borderId="10" xfId="0" applyNumberFormat="1" applyFont="1" applyFill="1" applyBorder="1" applyAlignment="1">
      <alignment horizontal="center" vertical="center" wrapText="1"/>
    </xf>
    <xf numFmtId="0" fontId="132" fillId="0" borderId="10" xfId="58" applyNumberFormat="1" applyFont="1" applyFill="1" applyBorder="1" applyAlignment="1">
      <alignment horizontal="center" vertical="center" wrapText="1"/>
      <protection/>
    </xf>
    <xf numFmtId="49" fontId="132" fillId="0" borderId="10" xfId="58" applyNumberFormat="1" applyFont="1" applyFill="1" applyBorder="1" applyAlignment="1">
      <alignment horizontal="center" vertical="center" wrapText="1"/>
      <protection/>
    </xf>
    <xf numFmtId="0" fontId="132" fillId="0" borderId="10" xfId="0" applyFont="1" applyFill="1" applyBorder="1" applyAlignment="1">
      <alignment horizontal="center" vertical="center" wrapText="1"/>
    </xf>
    <xf numFmtId="0" fontId="131" fillId="0" borderId="10" xfId="0" applyFont="1" applyFill="1" applyBorder="1" applyAlignment="1">
      <alignment horizontal="center" vertical="center" wrapText="1"/>
    </xf>
    <xf numFmtId="2" fontId="132" fillId="0" borderId="10" xfId="0" applyNumberFormat="1" applyFont="1" applyFill="1" applyBorder="1" applyAlignment="1">
      <alignment horizontal="center" vertical="center" wrapText="1"/>
    </xf>
    <xf numFmtId="2" fontId="1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1" fillId="0" borderId="10" xfId="0" applyNumberFormat="1" applyFont="1" applyFill="1" applyBorder="1" applyAlignment="1">
      <alignment horizontal="center" vertical="center" wrapText="1"/>
    </xf>
    <xf numFmtId="1" fontId="131" fillId="36" borderId="11" xfId="58" applyNumberFormat="1" applyFont="1" applyFill="1" applyBorder="1" applyAlignment="1">
      <alignment horizontal="center" vertical="center"/>
      <protection/>
    </xf>
    <xf numFmtId="164" fontId="131" fillId="36" borderId="10" xfId="0" applyNumberFormat="1" applyFont="1" applyFill="1" applyBorder="1" applyAlignment="1">
      <alignment horizontal="left" vertical="center" wrapText="1"/>
    </xf>
    <xf numFmtId="0" fontId="132" fillId="36" borderId="10" xfId="58" applyNumberFormat="1" applyFont="1" applyFill="1" applyBorder="1" applyAlignment="1">
      <alignment horizontal="center" vertical="center" wrapText="1"/>
      <protection/>
    </xf>
    <xf numFmtId="49" fontId="132" fillId="36" borderId="10" xfId="58" applyNumberFormat="1" applyFont="1" applyFill="1" applyBorder="1" applyAlignment="1">
      <alignment horizontal="center" vertical="center" wrapText="1"/>
      <protection/>
    </xf>
    <xf numFmtId="0" fontId="132" fillId="36" borderId="10" xfId="0" applyFont="1" applyFill="1" applyBorder="1" applyAlignment="1">
      <alignment horizontal="center" vertical="center" wrapText="1"/>
    </xf>
    <xf numFmtId="0" fontId="131" fillId="36" borderId="10" xfId="0" applyFont="1" applyFill="1" applyBorder="1" applyAlignment="1">
      <alignment horizontal="center" vertical="center" wrapText="1"/>
    </xf>
    <xf numFmtId="0" fontId="132" fillId="0" borderId="10" xfId="0" applyFont="1" applyBorder="1" applyAlignment="1">
      <alignment horizontal="center" vertical="center" wrapText="1"/>
    </xf>
    <xf numFmtId="164" fontId="131" fillId="0" borderId="11" xfId="0" applyNumberFormat="1" applyFont="1" applyFill="1" applyBorder="1" applyAlignment="1">
      <alignment horizontal="center" vertical="center" wrapText="1"/>
    </xf>
    <xf numFmtId="164" fontId="131" fillId="36" borderId="11" xfId="0" applyNumberFormat="1" applyFont="1" applyFill="1" applyBorder="1" applyAlignment="1">
      <alignment horizontal="center" vertical="center" wrapText="1"/>
    </xf>
    <xf numFmtId="0" fontId="131" fillId="0" borderId="10" xfId="0" applyFont="1" applyFill="1" applyBorder="1" applyAlignment="1" applyProtection="1">
      <alignment horizontal="left" vertical="center" wrapText="1"/>
      <protection locked="0"/>
    </xf>
    <xf numFmtId="0" fontId="132" fillId="0" borderId="10" xfId="0" applyFont="1" applyFill="1" applyBorder="1" applyAlignment="1" applyProtection="1">
      <alignment horizontal="center" vertical="center" wrapText="1"/>
      <protection locked="0"/>
    </xf>
    <xf numFmtId="0" fontId="131" fillId="0" borderId="10" xfId="0" applyFont="1" applyFill="1" applyBorder="1" applyAlignment="1" applyProtection="1">
      <alignment horizontal="center" vertical="center" wrapText="1"/>
      <protection locked="0"/>
    </xf>
    <xf numFmtId="164" fontId="131" fillId="35" borderId="11" xfId="0" applyNumberFormat="1" applyFont="1" applyFill="1" applyBorder="1" applyAlignment="1">
      <alignment horizontal="center" vertical="center" wrapText="1"/>
    </xf>
    <xf numFmtId="164" fontId="131" fillId="35" borderId="10" xfId="0" applyNumberFormat="1" applyFont="1" applyFill="1" applyBorder="1" applyAlignment="1">
      <alignment horizontal="left" vertical="center" wrapText="1"/>
    </xf>
    <xf numFmtId="0" fontId="132" fillId="35" borderId="10" xfId="0" applyFont="1" applyFill="1" applyBorder="1" applyAlignment="1">
      <alignment horizontal="center" vertical="center" wrapText="1"/>
    </xf>
    <xf numFmtId="0" fontId="132" fillId="0" borderId="10" xfId="57" applyFont="1" applyFill="1" applyBorder="1" applyAlignment="1">
      <alignment horizontal="center" vertical="center" wrapText="1"/>
    </xf>
    <xf numFmtId="0" fontId="131" fillId="0" borderId="11" xfId="0" applyFont="1" applyFill="1" applyBorder="1" applyAlignment="1">
      <alignment horizontal="center" vertical="center" wrapText="1"/>
    </xf>
    <xf numFmtId="0" fontId="131" fillId="0" borderId="10" xfId="0" applyFont="1" applyFill="1" applyBorder="1" applyAlignment="1">
      <alignment horizontal="left" vertical="center"/>
    </xf>
    <xf numFmtId="0" fontId="131" fillId="35" borderId="10" xfId="0" applyFont="1" applyFill="1" applyBorder="1" applyAlignment="1">
      <alignment horizontal="center" vertical="center" wrapText="1"/>
    </xf>
    <xf numFmtId="0" fontId="132" fillId="37" borderId="10" xfId="0" applyFont="1" applyFill="1" applyBorder="1" applyAlignment="1">
      <alignment horizontal="center" vertical="center" wrapText="1"/>
    </xf>
    <xf numFmtId="0" fontId="131" fillId="36" borderId="11" xfId="0" applyFont="1" applyFill="1" applyBorder="1" applyAlignment="1">
      <alignment horizontal="center" vertical="center" wrapText="1"/>
    </xf>
    <xf numFmtId="0" fontId="132" fillId="37" borderId="10" xfId="0" applyFont="1" applyFill="1" applyBorder="1" applyAlignment="1">
      <alignment horizontal="center" vertical="center" wrapText="1"/>
    </xf>
    <xf numFmtId="0" fontId="131" fillId="0" borderId="10" xfId="0" applyFont="1" applyFill="1" applyBorder="1" applyAlignment="1">
      <alignment horizontal="left" vertical="center" wrapText="1"/>
    </xf>
    <xf numFmtId="164" fontId="131" fillId="0" borderId="35" xfId="0" applyNumberFormat="1" applyFont="1" applyFill="1" applyBorder="1" applyAlignment="1">
      <alignment horizontal="left" vertical="center" wrapText="1"/>
    </xf>
    <xf numFmtId="0" fontId="132" fillId="0" borderId="32" xfId="0" applyFont="1" applyFill="1" applyBorder="1" applyAlignment="1">
      <alignment horizontal="center" vertical="center" wrapText="1"/>
    </xf>
    <xf numFmtId="1" fontId="132" fillId="0" borderId="32" xfId="0" applyNumberFormat="1" applyFont="1" applyFill="1" applyBorder="1" applyAlignment="1">
      <alignment horizontal="center" vertical="center" wrapText="1"/>
    </xf>
    <xf numFmtId="0" fontId="131" fillId="0" borderId="32" xfId="0" applyFont="1" applyFill="1" applyBorder="1" applyAlignment="1">
      <alignment horizontal="center" wrapText="1"/>
    </xf>
    <xf numFmtId="0" fontId="131" fillId="0" borderId="32" xfId="0" applyFont="1" applyFill="1" applyBorder="1" applyAlignment="1" applyProtection="1">
      <alignment horizontal="center" vertical="center" wrapText="1"/>
      <protection locked="0"/>
    </xf>
    <xf numFmtId="2" fontId="132" fillId="0" borderId="32" xfId="0" applyNumberFormat="1" applyFont="1" applyFill="1" applyBorder="1" applyAlignment="1">
      <alignment horizontal="center" vertical="center" wrapText="1"/>
    </xf>
    <xf numFmtId="2" fontId="132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31" fillId="0" borderId="32" xfId="0" applyNumberFormat="1" applyFont="1" applyFill="1" applyBorder="1" applyAlignment="1">
      <alignment horizontal="center" vertical="center" wrapText="1"/>
    </xf>
    <xf numFmtId="0" fontId="131" fillId="0" borderId="32" xfId="0" applyFont="1" applyFill="1" applyBorder="1" applyAlignment="1">
      <alignment horizontal="center" vertical="center" wrapText="1"/>
    </xf>
    <xf numFmtId="164" fontId="131" fillId="0" borderId="36" xfId="0" applyNumberFormat="1" applyFont="1" applyFill="1" applyBorder="1" applyAlignment="1">
      <alignment horizontal="center" vertical="center" wrapText="1"/>
    </xf>
    <xf numFmtId="164" fontId="131" fillId="0" borderId="37" xfId="0" applyNumberFormat="1" applyFont="1" applyFill="1" applyBorder="1" applyAlignment="1">
      <alignment horizontal="left" vertical="center" wrapText="1"/>
    </xf>
    <xf numFmtId="0" fontId="132" fillId="0" borderId="38" xfId="0" applyFont="1" applyFill="1" applyBorder="1" applyAlignment="1">
      <alignment horizontal="center" vertical="center" wrapText="1"/>
    </xf>
    <xf numFmtId="1" fontId="132" fillId="0" borderId="38" xfId="0" applyNumberFormat="1" applyFont="1" applyFill="1" applyBorder="1" applyAlignment="1">
      <alignment horizontal="center" vertical="center" wrapText="1"/>
    </xf>
    <xf numFmtId="2" fontId="131" fillId="0" borderId="32" xfId="0" applyNumberFormat="1" applyFont="1" applyFill="1" applyBorder="1" applyAlignment="1">
      <alignment vertical="center" wrapText="1"/>
    </xf>
    <xf numFmtId="164" fontId="131" fillId="0" borderId="39" xfId="0" applyNumberFormat="1" applyFont="1" applyFill="1" applyBorder="1" applyAlignment="1">
      <alignment horizontal="center" vertical="center" wrapText="1"/>
    </xf>
    <xf numFmtId="164" fontId="131" fillId="0" borderId="39" xfId="0" applyNumberFormat="1" applyFont="1" applyFill="1" applyBorder="1" applyAlignment="1">
      <alignment horizontal="left" vertical="center" wrapText="1"/>
    </xf>
    <xf numFmtId="0" fontId="132" fillId="0" borderId="39" xfId="0" applyFont="1" applyFill="1" applyBorder="1" applyAlignment="1">
      <alignment horizontal="center" vertical="center" wrapText="1"/>
    </xf>
    <xf numFmtId="1" fontId="132" fillId="0" borderId="39" xfId="0" applyNumberFormat="1" applyFont="1" applyFill="1" applyBorder="1" applyAlignment="1">
      <alignment horizontal="center" vertical="center" wrapText="1"/>
    </xf>
    <xf numFmtId="0" fontId="132" fillId="0" borderId="40" xfId="0" applyFont="1" applyFill="1" applyBorder="1" applyAlignment="1">
      <alignment horizontal="center" vertical="center" wrapText="1"/>
    </xf>
    <xf numFmtId="0" fontId="132" fillId="0" borderId="41" xfId="58" applyNumberFormat="1" applyFont="1" applyFill="1" applyBorder="1" applyAlignment="1">
      <alignment horizontal="center" vertical="center" wrapText="1"/>
      <protection/>
    </xf>
    <xf numFmtId="0" fontId="133" fillId="0" borderId="42" xfId="0" applyFont="1" applyBorder="1" applyAlignment="1">
      <alignment vertical="center" wrapText="1"/>
    </xf>
    <xf numFmtId="164" fontId="131" fillId="36" borderId="39" xfId="0" applyNumberFormat="1" applyFont="1" applyFill="1" applyBorder="1" applyAlignment="1">
      <alignment horizontal="center" vertical="center" wrapText="1"/>
    </xf>
    <xf numFmtId="164" fontId="131" fillId="36" borderId="39" xfId="0" applyNumberFormat="1" applyFont="1" applyFill="1" applyBorder="1" applyAlignment="1">
      <alignment horizontal="left" vertical="center" wrapText="1"/>
    </xf>
    <xf numFmtId="0" fontId="132" fillId="36" borderId="41" xfId="0" applyFont="1" applyFill="1" applyBorder="1" applyAlignment="1">
      <alignment horizontal="center" vertical="center" wrapText="1"/>
    </xf>
    <xf numFmtId="0" fontId="133" fillId="36" borderId="42" xfId="0" applyFont="1" applyFill="1" applyBorder="1" applyAlignment="1">
      <alignment vertical="center" wrapText="1"/>
    </xf>
    <xf numFmtId="0" fontId="132" fillId="36" borderId="34" xfId="0" applyFont="1" applyFill="1" applyBorder="1" applyAlignment="1">
      <alignment horizontal="center" vertical="center" wrapText="1"/>
    </xf>
    <xf numFmtId="0" fontId="131" fillId="36" borderId="32" xfId="0" applyFont="1" applyFill="1" applyBorder="1" applyAlignment="1">
      <alignment horizontal="center" vertical="center" wrapText="1"/>
    </xf>
    <xf numFmtId="164" fontId="131" fillId="36" borderId="43" xfId="0" applyNumberFormat="1" applyFont="1" applyFill="1" applyBorder="1" applyAlignment="1">
      <alignment horizontal="center" vertical="center" wrapText="1"/>
    </xf>
    <xf numFmtId="164" fontId="131" fillId="36" borderId="44" xfId="0" applyNumberFormat="1" applyFont="1" applyFill="1" applyBorder="1" applyAlignment="1">
      <alignment horizontal="left" vertical="center" wrapText="1"/>
    </xf>
    <xf numFmtId="0" fontId="132" fillId="0" borderId="45" xfId="0" applyFont="1" applyFill="1" applyBorder="1" applyAlignment="1">
      <alignment horizontal="center" vertical="center" wrapText="1"/>
    </xf>
    <xf numFmtId="1" fontId="132" fillId="0" borderId="46" xfId="0" applyNumberFormat="1" applyFont="1" applyFill="1" applyBorder="1" applyAlignment="1">
      <alignment horizontal="center" vertical="center" wrapText="1"/>
    </xf>
    <xf numFmtId="1" fontId="132" fillId="0" borderId="42" xfId="0" applyNumberFormat="1" applyFont="1" applyFill="1" applyBorder="1" applyAlignment="1">
      <alignment horizontal="center" vertical="center" wrapText="1"/>
    </xf>
    <xf numFmtId="164" fontId="131" fillId="36" borderId="35" xfId="0" applyNumberFormat="1" applyFont="1" applyFill="1" applyBorder="1" applyAlignment="1">
      <alignment horizontal="left" vertical="center" wrapText="1"/>
    </xf>
    <xf numFmtId="0" fontId="132" fillId="0" borderId="0" xfId="0" applyFont="1" applyAlignment="1">
      <alignment horizontal="center" vertical="center" wrapText="1"/>
    </xf>
    <xf numFmtId="49" fontId="132" fillId="0" borderId="10" xfId="58" applyNumberFormat="1" applyFont="1" applyFill="1" applyBorder="1" applyAlignment="1">
      <alignment horizontal="center" wrapText="1"/>
      <protection/>
    </xf>
    <xf numFmtId="0" fontId="132" fillId="0" borderId="42" xfId="0" applyFont="1" applyFill="1" applyBorder="1" applyAlignment="1">
      <alignment horizontal="center" vertical="center" wrapText="1"/>
    </xf>
    <xf numFmtId="0" fontId="132" fillId="0" borderId="10" xfId="0" applyFont="1" applyFill="1" applyBorder="1" applyAlignment="1" applyProtection="1">
      <alignment horizontal="center" wrapText="1"/>
      <protection locked="0"/>
    </xf>
    <xf numFmtId="2" fontId="131" fillId="0" borderId="32" xfId="0" applyNumberFormat="1" applyFont="1" applyFill="1" applyBorder="1" applyAlignment="1">
      <alignment horizontal="center" vertical="center" wrapText="1"/>
    </xf>
    <xf numFmtId="164" fontId="131" fillId="0" borderId="16" xfId="0" applyNumberFormat="1" applyFont="1" applyFill="1" applyBorder="1" applyAlignment="1">
      <alignment horizontal="center" vertical="center" wrapText="1"/>
    </xf>
    <xf numFmtId="164" fontId="131" fillId="0" borderId="32" xfId="0" applyNumberFormat="1" applyFont="1" applyFill="1" applyBorder="1" applyAlignment="1">
      <alignment horizontal="center" vertical="center" wrapText="1"/>
    </xf>
    <xf numFmtId="0" fontId="131" fillId="0" borderId="45" xfId="0" applyFont="1" applyFill="1" applyBorder="1" applyAlignment="1">
      <alignment horizontal="center" vertical="center" wrapText="1"/>
    </xf>
    <xf numFmtId="2" fontId="132" fillId="0" borderId="45" xfId="0" applyNumberFormat="1" applyFont="1" applyFill="1" applyBorder="1" applyAlignment="1">
      <alignment horizontal="center" vertical="center" wrapText="1"/>
    </xf>
    <xf numFmtId="2" fontId="132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131" fillId="0" borderId="34" xfId="0" applyNumberFormat="1" applyFont="1" applyFill="1" applyBorder="1" applyAlignment="1">
      <alignment horizontal="center" vertical="center" wrapText="1"/>
    </xf>
    <xf numFmtId="164" fontId="131" fillId="36" borderId="32" xfId="0" applyNumberFormat="1" applyFont="1" applyFill="1" applyBorder="1" applyAlignment="1">
      <alignment horizontal="center" vertical="center" wrapText="1"/>
    </xf>
    <xf numFmtId="2" fontId="132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31" fillId="0" borderId="34" xfId="0" applyNumberFormat="1" applyFont="1" applyFill="1" applyBorder="1" applyAlignment="1">
      <alignment horizontal="left" vertical="center" wrapText="1"/>
    </xf>
    <xf numFmtId="0" fontId="132" fillId="0" borderId="34" xfId="0" applyNumberFormat="1" applyFont="1" applyFill="1" applyBorder="1" applyAlignment="1">
      <alignment horizontal="center" vertical="center" wrapText="1"/>
    </xf>
    <xf numFmtId="0" fontId="132" fillId="0" borderId="34" xfId="0" applyFont="1" applyFill="1" applyBorder="1" applyAlignment="1">
      <alignment horizontal="center" vertical="center" wrapText="1"/>
    </xf>
    <xf numFmtId="164" fontId="131" fillId="36" borderId="34" xfId="0" applyNumberFormat="1" applyFont="1" applyFill="1" applyBorder="1" applyAlignment="1">
      <alignment horizontal="left" vertical="center" wrapText="1"/>
    </xf>
    <xf numFmtId="164" fontId="131" fillId="0" borderId="32" xfId="0" applyNumberFormat="1" applyFont="1" applyFill="1" applyBorder="1" applyAlignment="1">
      <alignment horizontal="left" vertical="center" wrapText="1"/>
    </xf>
    <xf numFmtId="0" fontId="131" fillId="0" borderId="34" xfId="0" applyFont="1" applyFill="1" applyBorder="1" applyAlignment="1">
      <alignment horizontal="center" vertical="center" wrapText="1"/>
    </xf>
    <xf numFmtId="0" fontId="131" fillId="0" borderId="11" xfId="0" applyFont="1" applyFill="1" applyBorder="1" applyAlignment="1">
      <alignment horizontal="center" vertical="center"/>
    </xf>
    <xf numFmtId="0" fontId="131" fillId="36" borderId="11" xfId="0" applyFont="1" applyFill="1" applyBorder="1" applyAlignment="1">
      <alignment horizontal="center" vertical="center"/>
    </xf>
    <xf numFmtId="0" fontId="131" fillId="36" borderId="10" xfId="0" applyFont="1" applyFill="1" applyBorder="1" applyAlignment="1">
      <alignment horizontal="left" vertical="center" wrapText="1"/>
    </xf>
    <xf numFmtId="0" fontId="134" fillId="0" borderId="10" xfId="0" applyFont="1" applyFill="1" applyBorder="1" applyAlignment="1">
      <alignment horizontal="left" vertical="center"/>
    </xf>
    <xf numFmtId="0" fontId="131" fillId="0" borderId="11" xfId="0" applyFont="1" applyFill="1" applyBorder="1" applyAlignment="1" applyProtection="1">
      <alignment horizontal="center" vertical="center" wrapText="1"/>
      <protection locked="0"/>
    </xf>
    <xf numFmtId="1" fontId="1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2" fillId="0" borderId="10" xfId="0" applyNumberFormat="1" applyFont="1" applyFill="1" applyBorder="1" applyAlignment="1" applyProtection="1">
      <alignment vertical="center" wrapText="1"/>
      <protection locked="0"/>
    </xf>
    <xf numFmtId="4" fontId="13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32" fillId="0" borderId="48" xfId="0" applyFont="1" applyFill="1" applyBorder="1" applyAlignment="1" applyProtection="1">
      <alignment horizontal="center" vertical="center" wrapText="1" readingOrder="1"/>
      <protection locked="0"/>
    </xf>
    <xf numFmtId="0" fontId="132" fillId="0" borderId="10" xfId="58" applyFont="1" applyBorder="1" applyAlignment="1">
      <alignment horizontal="center" vertical="center" wrapText="1"/>
      <protection/>
    </xf>
    <xf numFmtId="1" fontId="132" fillId="0" borderId="0" xfId="0" applyNumberFormat="1" applyFont="1" applyFill="1" applyAlignment="1">
      <alignment horizontal="center" vertical="center" wrapText="1"/>
    </xf>
    <xf numFmtId="0" fontId="132" fillId="36" borderId="10" xfId="0" applyFont="1" applyFill="1" applyBorder="1" applyAlignment="1" applyProtection="1">
      <alignment horizontal="center" vertical="center" wrapText="1"/>
      <protection locked="0"/>
    </xf>
    <xf numFmtId="0" fontId="131" fillId="36" borderId="10" xfId="0" applyFont="1" applyFill="1" applyBorder="1" applyAlignment="1" applyProtection="1">
      <alignment horizontal="center" vertical="center" wrapText="1"/>
      <protection locked="0"/>
    </xf>
    <xf numFmtId="2" fontId="132" fillId="0" borderId="41" xfId="0" applyNumberFormat="1" applyFont="1" applyFill="1" applyBorder="1" applyAlignment="1">
      <alignment horizontal="center" vertical="center" wrapText="1"/>
    </xf>
    <xf numFmtId="1" fontId="132" fillId="0" borderId="35" xfId="0" applyNumberFormat="1" applyFont="1" applyFill="1" applyBorder="1" applyAlignment="1">
      <alignment horizontal="center" vertical="center" wrapText="1"/>
    </xf>
    <xf numFmtId="0" fontId="132" fillId="0" borderId="32" xfId="58" applyNumberFormat="1" applyFont="1" applyFill="1" applyBorder="1" applyAlignment="1">
      <alignment horizontal="center" vertical="center" wrapText="1"/>
      <protection/>
    </xf>
    <xf numFmtId="49" fontId="132" fillId="0" borderId="32" xfId="58" applyNumberFormat="1" applyFont="1" applyFill="1" applyBorder="1" applyAlignment="1">
      <alignment horizontal="center" vertical="center" wrapText="1"/>
      <protection/>
    </xf>
    <xf numFmtId="0" fontId="131" fillId="0" borderId="41" xfId="0" applyFont="1" applyFill="1" applyBorder="1" applyAlignment="1">
      <alignment horizontal="center" vertical="center" wrapText="1"/>
    </xf>
    <xf numFmtId="0" fontId="133" fillId="0" borderId="32" xfId="0" applyFont="1" applyFill="1" applyBorder="1" applyAlignment="1">
      <alignment vertical="center" wrapText="1"/>
    </xf>
    <xf numFmtId="0" fontId="131" fillId="0" borderId="35" xfId="0" applyFont="1" applyFill="1" applyBorder="1" applyAlignment="1">
      <alignment horizontal="left" vertical="center"/>
    </xf>
    <xf numFmtId="0" fontId="132" fillId="0" borderId="49" xfId="0" applyFont="1" applyFill="1" applyBorder="1" applyAlignment="1">
      <alignment horizontal="center" vertical="center" wrapText="1"/>
    </xf>
    <xf numFmtId="0" fontId="131" fillId="0" borderId="35" xfId="0" applyFont="1" applyFill="1" applyBorder="1" applyAlignment="1">
      <alignment horizontal="left" vertical="center" wrapText="1"/>
    </xf>
    <xf numFmtId="0" fontId="131" fillId="36" borderId="10" xfId="0" applyFont="1" applyFill="1" applyBorder="1" applyAlignment="1">
      <alignment horizontal="left" vertical="center"/>
    </xf>
    <xf numFmtId="49" fontId="132" fillId="36" borderId="34" xfId="58" applyNumberFormat="1" applyFont="1" applyFill="1" applyBorder="1" applyAlignment="1">
      <alignment horizontal="center" vertical="center" wrapText="1"/>
      <protection/>
    </xf>
    <xf numFmtId="0" fontId="132" fillId="0" borderId="0" xfId="0" applyFont="1" applyFill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32" fillId="0" borderId="32" xfId="0" applyNumberFormat="1" applyFont="1" applyFill="1" applyBorder="1" applyAlignment="1">
      <alignment horizontal="center" vertical="center" wrapText="1"/>
    </xf>
    <xf numFmtId="0" fontId="131" fillId="36" borderId="34" xfId="0" applyFont="1" applyFill="1" applyBorder="1" applyAlignment="1">
      <alignment horizontal="center" vertical="center" wrapText="1"/>
    </xf>
    <xf numFmtId="1" fontId="132" fillId="0" borderId="10" xfId="0" applyNumberFormat="1" applyFont="1" applyFill="1" applyBorder="1" applyAlignment="1">
      <alignment horizontal="center" vertical="center"/>
    </xf>
    <xf numFmtId="1" fontId="131" fillId="0" borderId="10" xfId="58" applyNumberFormat="1" applyFont="1" applyFill="1" applyBorder="1" applyAlignment="1">
      <alignment horizontal="left" vertical="center"/>
      <protection/>
    </xf>
    <xf numFmtId="1" fontId="132" fillId="0" borderId="10" xfId="58" applyNumberFormat="1" applyFont="1" applyFill="1" applyBorder="1" applyAlignment="1">
      <alignment horizontal="center" vertical="center" wrapText="1"/>
      <protection/>
    </xf>
    <xf numFmtId="0" fontId="132" fillId="0" borderId="10" xfId="62" applyFont="1" applyFill="1" applyBorder="1" applyAlignment="1" applyProtection="1">
      <alignment horizontal="center" vertical="center" wrapText="1"/>
      <protection locked="0"/>
    </xf>
    <xf numFmtId="1" fontId="134" fillId="0" borderId="10" xfId="58" applyNumberFormat="1" applyFont="1" applyFill="1" applyBorder="1" applyAlignment="1">
      <alignment horizontal="left" vertical="center"/>
      <protection/>
    </xf>
    <xf numFmtId="0" fontId="131" fillId="0" borderId="11" xfId="62" applyFont="1" applyFill="1" applyBorder="1" applyAlignment="1" applyProtection="1">
      <alignment horizontal="center" vertical="center" wrapText="1"/>
      <protection locked="0"/>
    </xf>
    <xf numFmtId="0" fontId="131" fillId="0" borderId="10" xfId="62" applyFont="1" applyFill="1" applyBorder="1" applyAlignment="1" applyProtection="1">
      <alignment horizontal="left" vertical="center" wrapText="1"/>
      <protection locked="0"/>
    </xf>
    <xf numFmtId="1" fontId="132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31" fillId="0" borderId="10" xfId="62" applyFont="1" applyFill="1" applyBorder="1" applyAlignment="1" applyProtection="1">
      <alignment horizontal="center" vertical="center" wrapText="1"/>
      <protection locked="0"/>
    </xf>
    <xf numFmtId="164" fontId="131" fillId="0" borderId="11" xfId="0" applyNumberFormat="1" applyFont="1" applyFill="1" applyBorder="1" applyAlignment="1">
      <alignment horizontal="center" vertical="center"/>
    </xf>
    <xf numFmtId="164" fontId="131" fillId="0" borderId="10" xfId="0" applyNumberFormat="1" applyFont="1" applyFill="1" applyBorder="1" applyAlignment="1">
      <alignment horizontal="left" vertical="center"/>
    </xf>
    <xf numFmtId="164" fontId="132" fillId="0" borderId="10" xfId="0" applyNumberFormat="1" applyFont="1" applyFill="1" applyBorder="1" applyAlignment="1">
      <alignment horizontal="center" vertical="center"/>
    </xf>
    <xf numFmtId="164" fontId="132" fillId="0" borderId="10" xfId="0" applyNumberFormat="1" applyFont="1" applyFill="1" applyBorder="1" applyAlignment="1">
      <alignment horizontal="center" vertical="center" wrapText="1"/>
    </xf>
    <xf numFmtId="0" fontId="132" fillId="0" borderId="10" xfId="0" applyFont="1" applyFill="1" applyBorder="1" applyAlignment="1">
      <alignment horizontal="center" vertical="center"/>
    </xf>
    <xf numFmtId="0" fontId="132" fillId="0" borderId="10" xfId="46" applyFont="1" applyBorder="1" applyAlignment="1">
      <alignment horizontal="center" vertical="center" wrapText="1"/>
      <protection/>
    </xf>
    <xf numFmtId="1" fontId="132" fillId="0" borderId="0" xfId="0" applyNumberFormat="1" applyFont="1" applyFill="1" applyBorder="1" applyAlignment="1">
      <alignment horizontal="center" vertical="center" wrapText="1"/>
    </xf>
    <xf numFmtId="0" fontId="135" fillId="0" borderId="20" xfId="0" applyFont="1" applyFill="1" applyBorder="1" applyAlignment="1">
      <alignment vertical="center" textRotation="90" wrapText="1"/>
    </xf>
    <xf numFmtId="164" fontId="131" fillId="0" borderId="50" xfId="0" applyNumberFormat="1" applyFont="1" applyFill="1" applyBorder="1" applyAlignment="1">
      <alignment horizontal="center" vertical="center" wrapText="1"/>
    </xf>
    <xf numFmtId="164" fontId="131" fillId="0" borderId="45" xfId="0" applyNumberFormat="1" applyFont="1" applyFill="1" applyBorder="1" applyAlignment="1">
      <alignment horizontal="center" vertical="center" wrapText="1"/>
    </xf>
    <xf numFmtId="0" fontId="103" fillId="0" borderId="51" xfId="0" applyFont="1" applyFill="1" applyBorder="1" applyAlignment="1">
      <alignment horizontal="center" vertical="center" wrapText="1"/>
    </xf>
    <xf numFmtId="1" fontId="132" fillId="0" borderId="45" xfId="0" applyNumberFormat="1" applyFont="1" applyFill="1" applyBorder="1" applyAlignment="1">
      <alignment horizontal="center" vertical="center" wrapText="1"/>
    </xf>
    <xf numFmtId="0" fontId="132" fillId="36" borderId="32" xfId="0" applyFont="1" applyFill="1" applyBorder="1" applyAlignment="1">
      <alignment horizontal="center" vertical="center" wrapText="1"/>
    </xf>
    <xf numFmtId="0" fontId="131" fillId="0" borderId="16" xfId="0" applyFont="1" applyFill="1" applyBorder="1" applyAlignment="1">
      <alignment horizontal="center" vertical="center"/>
    </xf>
    <xf numFmtId="0" fontId="131" fillId="0" borderId="14" xfId="0" applyFont="1" applyFill="1" applyBorder="1" applyAlignment="1">
      <alignment horizontal="left" vertical="center" wrapText="1"/>
    </xf>
    <xf numFmtId="0" fontId="132" fillId="0" borderId="14" xfId="0" applyNumberFormat="1" applyFont="1" applyFill="1" applyBorder="1" applyAlignment="1">
      <alignment horizontal="center" vertical="center" wrapText="1"/>
    </xf>
    <xf numFmtId="1" fontId="132" fillId="0" borderId="14" xfId="0" applyNumberFormat="1" applyFont="1" applyFill="1" applyBorder="1" applyAlignment="1">
      <alignment horizontal="center" vertical="center" wrapText="1"/>
    </xf>
    <xf numFmtId="0" fontId="132" fillId="0" borderId="14" xfId="0" applyFont="1" applyFill="1" applyBorder="1" applyAlignment="1">
      <alignment horizontal="center" vertical="center" wrapText="1"/>
    </xf>
    <xf numFmtId="0" fontId="131" fillId="0" borderId="14" xfId="0" applyFont="1" applyFill="1" applyBorder="1" applyAlignment="1">
      <alignment horizontal="center" vertical="center" wrapText="1"/>
    </xf>
    <xf numFmtId="2" fontId="132" fillId="0" borderId="14" xfId="0" applyNumberFormat="1" applyFont="1" applyFill="1" applyBorder="1" applyAlignment="1">
      <alignment horizontal="center" vertical="center" wrapText="1"/>
    </xf>
    <xf numFmtId="2" fontId="13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1" fillId="0" borderId="14" xfId="0" applyNumberFormat="1" applyFont="1" applyFill="1" applyBorder="1" applyAlignment="1">
      <alignment horizontal="center" vertical="center" wrapText="1"/>
    </xf>
    <xf numFmtId="0" fontId="136" fillId="0" borderId="12" xfId="0" applyFont="1" applyFill="1" applyBorder="1" applyAlignment="1">
      <alignment horizontal="center" vertical="center" wrapText="1"/>
    </xf>
    <xf numFmtId="1" fontId="137" fillId="0" borderId="13" xfId="0" applyNumberFormat="1" applyFont="1" applyFill="1" applyBorder="1" applyAlignment="1">
      <alignment horizontal="left" vertical="center"/>
    </xf>
    <xf numFmtId="1" fontId="137" fillId="0" borderId="14" xfId="0" applyNumberFormat="1" applyFont="1" applyFill="1" applyBorder="1" applyAlignment="1">
      <alignment horizontal="left" vertical="center"/>
    </xf>
    <xf numFmtId="0" fontId="137" fillId="0" borderId="24" xfId="0" applyFont="1" applyFill="1" applyBorder="1" applyAlignment="1">
      <alignment horizontal="center" vertical="center"/>
    </xf>
    <xf numFmtId="0" fontId="138" fillId="0" borderId="26" xfId="0" applyFont="1" applyFill="1" applyBorder="1" applyAlignment="1">
      <alignment horizontal="center" vertical="center" wrapText="1"/>
    </xf>
    <xf numFmtId="0" fontId="139" fillId="0" borderId="0" xfId="0" applyFont="1" applyFill="1" applyBorder="1" applyAlignment="1">
      <alignment horizontal="center" vertical="center" wrapText="1"/>
    </xf>
    <xf numFmtId="0" fontId="140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3" fillId="0" borderId="10" xfId="0" applyFont="1" applyFill="1" applyBorder="1" applyAlignment="1">
      <alignment horizontal="center" vertical="center" wrapText="1"/>
    </xf>
    <xf numFmtId="0" fontId="143" fillId="36" borderId="10" xfId="0" applyFont="1" applyFill="1" applyBorder="1" applyAlignment="1">
      <alignment horizontal="center" vertical="center" wrapText="1"/>
    </xf>
    <xf numFmtId="49" fontId="143" fillId="0" borderId="10" xfId="58" applyNumberFormat="1" applyFont="1" applyFill="1" applyBorder="1" applyAlignment="1">
      <alignment horizontal="center" vertical="center" wrapText="1"/>
      <protection/>
    </xf>
    <xf numFmtId="0" fontId="143" fillId="0" borderId="10" xfId="0" applyFont="1" applyFill="1" applyBorder="1" applyAlignment="1" applyProtection="1">
      <alignment horizontal="center" vertical="center" wrapText="1"/>
      <protection locked="0"/>
    </xf>
    <xf numFmtId="0" fontId="143" fillId="35" borderId="10" xfId="0" applyFont="1" applyFill="1" applyBorder="1" applyAlignment="1">
      <alignment horizontal="center" vertical="center" wrapText="1"/>
    </xf>
    <xf numFmtId="0" fontId="142" fillId="0" borderId="31" xfId="0" applyFont="1" applyFill="1" applyBorder="1" applyAlignment="1">
      <alignment horizontal="center" vertical="center" wrapText="1"/>
    </xf>
    <xf numFmtId="0" fontId="143" fillId="0" borderId="32" xfId="0" applyFont="1" applyFill="1" applyBorder="1" applyAlignment="1" applyProtection="1">
      <alignment horizontal="center" vertical="center" wrapText="1"/>
      <protection locked="0"/>
    </xf>
    <xf numFmtId="0" fontId="143" fillId="0" borderId="32" xfId="0" applyFont="1" applyFill="1" applyBorder="1" applyAlignment="1">
      <alignment horizontal="center" vertical="center" wrapText="1"/>
    </xf>
    <xf numFmtId="0" fontId="143" fillId="0" borderId="0" xfId="0" applyFont="1" applyFill="1" applyBorder="1" applyAlignment="1">
      <alignment horizontal="center" vertical="center" wrapText="1"/>
    </xf>
    <xf numFmtId="0" fontId="143" fillId="36" borderId="34" xfId="0" applyFont="1" applyFill="1" applyBorder="1" applyAlignment="1">
      <alignment horizontal="center" vertical="center" wrapText="1"/>
    </xf>
    <xf numFmtId="0" fontId="142" fillId="0" borderId="33" xfId="0" applyFont="1" applyFill="1" applyBorder="1" applyAlignment="1">
      <alignment horizontal="center" vertical="center" wrapText="1"/>
    </xf>
    <xf numFmtId="49" fontId="142" fillId="0" borderId="10" xfId="58" applyNumberFormat="1" applyFont="1" applyFill="1" applyBorder="1" applyAlignment="1">
      <alignment horizontal="center" vertical="center" wrapText="1"/>
      <protection/>
    </xf>
    <xf numFmtId="0" fontId="143" fillId="36" borderId="32" xfId="0" applyFont="1" applyFill="1" applyBorder="1" applyAlignment="1">
      <alignment horizontal="center" vertical="center" wrapText="1"/>
    </xf>
    <xf numFmtId="0" fontId="143" fillId="0" borderId="45" xfId="0" applyFont="1" applyFill="1" applyBorder="1" applyAlignment="1">
      <alignment horizontal="center" vertical="center" wrapText="1"/>
    </xf>
    <xf numFmtId="0" fontId="143" fillId="0" borderId="34" xfId="0" applyFont="1" applyFill="1" applyBorder="1" applyAlignment="1">
      <alignment horizontal="center" vertical="center" wrapText="1"/>
    </xf>
    <xf numFmtId="0" fontId="143" fillId="0" borderId="14" xfId="0" applyFont="1" applyFill="1" applyBorder="1" applyAlignment="1">
      <alignment horizontal="center" vertical="center" wrapText="1"/>
    </xf>
    <xf numFmtId="49" fontId="143" fillId="36" borderId="10" xfId="58" applyNumberFormat="1" applyFont="1" applyFill="1" applyBorder="1" applyAlignment="1">
      <alignment horizontal="center" vertical="center" wrapText="1"/>
      <protection/>
    </xf>
    <xf numFmtId="0" fontId="143" fillId="36" borderId="10" xfId="0" applyFont="1" applyFill="1" applyBorder="1" applyAlignment="1" applyProtection="1">
      <alignment horizontal="center" vertical="center" wrapText="1"/>
      <protection locked="0"/>
    </xf>
    <xf numFmtId="49" fontId="143" fillId="0" borderId="32" xfId="58" applyNumberFormat="1" applyFont="1" applyFill="1" applyBorder="1" applyAlignment="1">
      <alignment horizontal="center" vertical="center" wrapText="1"/>
      <protection/>
    </xf>
    <xf numFmtId="0" fontId="142" fillId="0" borderId="32" xfId="0" applyFont="1" applyFill="1" applyBorder="1" applyAlignment="1">
      <alignment horizontal="center" vertical="center" wrapText="1"/>
    </xf>
    <xf numFmtId="49" fontId="143" fillId="0" borderId="41" xfId="58" applyNumberFormat="1" applyFont="1" applyFill="1" applyBorder="1" applyAlignment="1">
      <alignment horizontal="center" vertical="center" wrapText="1"/>
      <protection/>
    </xf>
    <xf numFmtId="0" fontId="143" fillId="0" borderId="41" xfId="0" applyFont="1" applyFill="1" applyBorder="1" applyAlignment="1">
      <alignment horizontal="center" vertical="center" wrapText="1"/>
    </xf>
    <xf numFmtId="0" fontId="142" fillId="36" borderId="34" xfId="0" applyFont="1" applyFill="1" applyBorder="1" applyAlignment="1">
      <alignment horizontal="center" vertical="center" wrapText="1"/>
    </xf>
    <xf numFmtId="0" fontId="143" fillId="0" borderId="10" xfId="62" applyFont="1" applyFill="1" applyBorder="1" applyAlignment="1" applyProtection="1">
      <alignment horizontal="center" vertical="center" wrapText="1"/>
      <protection locked="0"/>
    </xf>
    <xf numFmtId="164" fontId="143" fillId="0" borderId="10" xfId="0" applyNumberFormat="1" applyFont="1" applyFill="1" applyBorder="1" applyAlignment="1">
      <alignment horizontal="center" vertical="center"/>
    </xf>
    <xf numFmtId="0" fontId="14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32" fillId="0" borderId="42" xfId="0" applyFont="1" applyBorder="1" applyAlignment="1">
      <alignment vertical="center" wrapText="1"/>
    </xf>
    <xf numFmtId="0" fontId="145" fillId="0" borderId="42" xfId="0" applyFont="1" applyBorder="1" applyAlignment="1">
      <alignment horizontal="center" vertical="center" wrapText="1"/>
    </xf>
    <xf numFmtId="0" fontId="145" fillId="0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32" fillId="0" borderId="0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2" fontId="120" fillId="0" borderId="13" xfId="0" applyNumberFormat="1" applyFont="1" applyFill="1" applyBorder="1" applyAlignment="1">
      <alignment vertical="center"/>
    </xf>
    <xf numFmtId="0" fontId="120" fillId="0" borderId="13" xfId="0" applyNumberFormat="1" applyFont="1" applyFill="1" applyBorder="1" applyAlignment="1">
      <alignment horizontal="left" vertical="center"/>
    </xf>
    <xf numFmtId="0" fontId="129" fillId="0" borderId="13" xfId="0" applyNumberFormat="1" applyFont="1" applyFill="1" applyBorder="1" applyAlignment="1">
      <alignment vertical="center"/>
    </xf>
    <xf numFmtId="2" fontId="120" fillId="0" borderId="14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1" fontId="146" fillId="0" borderId="0" xfId="0" applyNumberFormat="1" applyFont="1" applyFill="1" applyAlignment="1">
      <alignment horizontal="center" vertical="center" wrapText="1"/>
    </xf>
    <xf numFmtId="2" fontId="101" fillId="0" borderId="10" xfId="0" applyNumberFormat="1" applyFont="1" applyFill="1" applyBorder="1" applyAlignment="1">
      <alignment horizontal="center" vertical="center" wrapText="1"/>
    </xf>
    <xf numFmtId="2" fontId="10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3" fillId="0" borderId="10" xfId="0" applyNumberFormat="1" applyFont="1" applyFill="1" applyBorder="1" applyAlignment="1">
      <alignment horizontal="center" vertical="center" wrapText="1"/>
    </xf>
    <xf numFmtId="2" fontId="132" fillId="0" borderId="34" xfId="0" applyNumberFormat="1" applyFont="1" applyFill="1" applyBorder="1" applyAlignment="1">
      <alignment horizontal="center" vertical="center" wrapText="1"/>
    </xf>
    <xf numFmtId="2" fontId="13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47" fillId="0" borderId="18" xfId="0" applyNumberFormat="1" applyFont="1" applyFill="1" applyBorder="1" applyAlignment="1">
      <alignment horizontal="center" vertical="center" wrapText="1"/>
    </xf>
    <xf numFmtId="2" fontId="14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48" fillId="0" borderId="18" xfId="0" applyNumberFormat="1" applyFont="1" applyFill="1" applyBorder="1" applyAlignment="1">
      <alignment horizontal="center" vertical="center" wrapText="1"/>
    </xf>
    <xf numFmtId="1" fontId="130" fillId="0" borderId="12" xfId="0" applyNumberFormat="1" applyFont="1" applyFill="1" applyBorder="1" applyAlignment="1">
      <alignment horizontal="center" vertical="center" wrapText="1"/>
    </xf>
    <xf numFmtId="1" fontId="129" fillId="0" borderId="13" xfId="0" applyNumberFormat="1" applyFont="1" applyFill="1" applyBorder="1" applyAlignment="1">
      <alignment vertical="center"/>
    </xf>
    <xf numFmtId="1" fontId="129" fillId="0" borderId="24" xfId="0" applyNumberFormat="1" applyFont="1" applyFill="1" applyBorder="1" applyAlignment="1">
      <alignment vertical="center"/>
    </xf>
    <xf numFmtId="1" fontId="117" fillId="0" borderId="26" xfId="0" applyNumberFormat="1" applyFont="1" applyFill="1" applyBorder="1" applyAlignment="1">
      <alignment horizontal="center" vertical="center" wrapText="1"/>
    </xf>
    <xf numFmtId="1" fontId="149" fillId="0" borderId="0" xfId="0" applyNumberFormat="1" applyFont="1" applyFill="1" applyBorder="1" applyAlignment="1">
      <alignment horizontal="center" vertical="center" wrapText="1"/>
    </xf>
    <xf numFmtId="1" fontId="148" fillId="0" borderId="5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111" fillId="0" borderId="14" xfId="0" applyNumberFormat="1" applyFont="1" applyFill="1" applyBorder="1" applyAlignment="1">
      <alignment horizontal="center" vertical="center" wrapText="1"/>
    </xf>
    <xf numFmtId="1" fontId="103" fillId="0" borderId="14" xfId="0" applyNumberFormat="1" applyFont="1" applyFill="1" applyBorder="1" applyAlignment="1">
      <alignment horizontal="center" vertical="center" wrapText="1"/>
    </xf>
    <xf numFmtId="1" fontId="131" fillId="0" borderId="35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103" fillId="0" borderId="31" xfId="0" applyNumberFormat="1" applyFont="1" applyFill="1" applyBorder="1" applyAlignment="1">
      <alignment horizontal="center" vertical="center" wrapText="1"/>
    </xf>
    <xf numFmtId="1" fontId="103" fillId="0" borderId="35" xfId="0" applyNumberFormat="1" applyFont="1" applyFill="1" applyBorder="1" applyAlignment="1">
      <alignment horizontal="center" vertical="center" wrapText="1"/>
    </xf>
    <xf numFmtId="1" fontId="131" fillId="0" borderId="14" xfId="0" applyNumberFormat="1" applyFont="1" applyFill="1" applyBorder="1" applyAlignment="1">
      <alignment horizontal="center" vertical="center" wrapText="1"/>
    </xf>
    <xf numFmtId="1" fontId="131" fillId="0" borderId="35" xfId="0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0" xfId="0" applyNumberFormat="1" applyFont="1" applyFill="1" applyBorder="1" applyAlignment="1">
      <alignment horizontal="center" vertical="center" wrapText="1"/>
    </xf>
    <xf numFmtId="1" fontId="131" fillId="0" borderId="35" xfId="62" applyNumberFormat="1" applyFont="1" applyFill="1" applyBorder="1" applyAlignment="1" applyProtection="1">
      <alignment horizontal="center" vertical="center" wrapText="1" readingOrder="1"/>
      <protection locked="0"/>
    </xf>
    <xf numFmtId="1" fontId="131" fillId="0" borderId="35" xfId="62" applyNumberFormat="1" applyFont="1" applyFill="1" applyBorder="1" applyAlignment="1" applyProtection="1">
      <alignment horizontal="center" vertical="center" wrapText="1"/>
      <protection locked="0"/>
    </xf>
    <xf numFmtId="1" fontId="120" fillId="0" borderId="13" xfId="0" applyNumberFormat="1" applyFont="1" applyFill="1" applyBorder="1" applyAlignment="1">
      <alignment horizontal="left" vertical="center"/>
    </xf>
    <xf numFmtId="1" fontId="150" fillId="0" borderId="13" xfId="0" applyNumberFormat="1" applyFont="1" applyFill="1" applyBorder="1" applyAlignment="1">
      <alignment horizontal="center" vertical="center"/>
    </xf>
    <xf numFmtId="1" fontId="150" fillId="0" borderId="13" xfId="0" applyNumberFormat="1" applyFont="1" applyFill="1" applyBorder="1" applyAlignment="1">
      <alignment horizontal="center" vertical="center" wrapText="1"/>
    </xf>
    <xf numFmtId="0" fontId="106" fillId="0" borderId="13" xfId="0" applyNumberFormat="1" applyFont="1" applyFill="1" applyBorder="1" applyAlignment="1">
      <alignment horizontal="center" vertical="center"/>
    </xf>
    <xf numFmtId="1" fontId="106" fillId="0" borderId="14" xfId="0" applyNumberFormat="1" applyFont="1" applyFill="1" applyBorder="1" applyAlignment="1">
      <alignment horizontal="center" vertical="center"/>
    </xf>
    <xf numFmtId="0" fontId="106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11" fillId="0" borderId="14" xfId="0" applyFont="1" applyFill="1" applyBorder="1" applyAlignment="1">
      <alignment horizontal="center" vertical="center" wrapText="1"/>
    </xf>
    <xf numFmtId="0" fontId="103" fillId="0" borderId="14" xfId="0" applyFont="1" applyFill="1" applyBorder="1" applyAlignment="1">
      <alignment horizontal="center" vertical="center" wrapText="1"/>
    </xf>
    <xf numFmtId="49" fontId="131" fillId="0" borderId="10" xfId="58" applyNumberFormat="1" applyFont="1" applyFill="1" applyBorder="1" applyAlignment="1">
      <alignment horizontal="center" vertical="center" wrapText="1"/>
      <protection/>
    </xf>
    <xf numFmtId="0" fontId="103" fillId="0" borderId="31" xfId="0" applyFont="1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49" fontId="103" fillId="0" borderId="10" xfId="58" applyNumberFormat="1" applyFont="1" applyFill="1" applyBorder="1" applyAlignment="1">
      <alignment horizontal="center" vertical="center" wrapText="1"/>
      <protection/>
    </xf>
    <xf numFmtId="49" fontId="131" fillId="36" borderId="10" xfId="58" applyNumberFormat="1" applyFont="1" applyFill="1" applyBorder="1" applyAlignment="1">
      <alignment horizontal="center" vertical="center" wrapText="1"/>
      <protection/>
    </xf>
    <xf numFmtId="164" fontId="131" fillId="0" borderId="10" xfId="0" applyNumberFormat="1" applyFont="1" applyFill="1" applyBorder="1" applyAlignment="1">
      <alignment horizontal="center" vertical="center"/>
    </xf>
    <xf numFmtId="0" fontId="131" fillId="0" borderId="10" xfId="0" applyFont="1" applyFill="1" applyBorder="1" applyAlignment="1">
      <alignment horizontal="center" vertical="center"/>
    </xf>
    <xf numFmtId="0" fontId="151" fillId="0" borderId="0" xfId="0" applyFont="1" applyAlignment="1">
      <alignment horizontal="center" vertical="center" wrapText="1"/>
    </xf>
    <xf numFmtId="2" fontId="149" fillId="0" borderId="53" xfId="0" applyNumberFormat="1" applyFont="1" applyFill="1" applyBorder="1" applyAlignment="1">
      <alignment horizontal="center" vertical="center" wrapText="1"/>
    </xf>
    <xf numFmtId="2" fontId="131" fillId="38" borderId="10" xfId="0" applyNumberFormat="1" applyFont="1" applyFill="1" applyBorder="1" applyAlignment="1">
      <alignment horizontal="center" vertical="center" wrapText="1"/>
    </xf>
    <xf numFmtId="2" fontId="131" fillId="38" borderId="32" xfId="0" applyNumberFormat="1" applyFont="1" applyFill="1" applyBorder="1" applyAlignment="1">
      <alignment vertical="center" wrapText="1"/>
    </xf>
    <xf numFmtId="2" fontId="103" fillId="38" borderId="10" xfId="0" applyNumberFormat="1" applyFont="1" applyFill="1" applyBorder="1" applyAlignment="1">
      <alignment horizontal="center" vertical="center" wrapText="1"/>
    </xf>
    <xf numFmtId="2" fontId="131" fillId="38" borderId="32" xfId="0" applyNumberFormat="1" applyFont="1" applyFill="1" applyBorder="1" applyAlignment="1">
      <alignment horizontal="center" vertical="center" wrapText="1"/>
    </xf>
    <xf numFmtId="2" fontId="131" fillId="38" borderId="34" xfId="0" applyNumberFormat="1" applyFont="1" applyFill="1" applyBorder="1" applyAlignment="1">
      <alignment horizontal="center" vertical="center" wrapText="1"/>
    </xf>
    <xf numFmtId="4" fontId="131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131" fillId="38" borderId="10" xfId="62" applyNumberFormat="1" applyFont="1" applyFill="1" applyBorder="1" applyAlignment="1" applyProtection="1">
      <alignment horizontal="center" vertical="center" wrapText="1" readingOrder="1"/>
      <protection locked="0"/>
    </xf>
    <xf numFmtId="4" fontId="131" fillId="38" borderId="10" xfId="62" applyNumberFormat="1" applyFont="1" applyFill="1" applyBorder="1" applyAlignment="1" applyProtection="1">
      <alignment horizontal="center" vertical="center" wrapText="1"/>
      <protection locked="0"/>
    </xf>
    <xf numFmtId="2" fontId="103" fillId="38" borderId="14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bično 2" xfId="62"/>
    <cellStyle name="Output" xfId="63"/>
    <cellStyle name="Percent" xfId="64"/>
    <cellStyle name="S0" xfId="65"/>
    <cellStyle name="S1" xfId="66"/>
    <cellStyle name="S10" xfId="67"/>
    <cellStyle name="S11" xfId="68"/>
    <cellStyle name="S12" xfId="69"/>
    <cellStyle name="S13" xfId="70"/>
    <cellStyle name="S14" xfId="71"/>
    <cellStyle name="S15" xfId="72"/>
    <cellStyle name="S16" xfId="73"/>
    <cellStyle name="S2" xfId="74"/>
    <cellStyle name="S3" xfId="75"/>
    <cellStyle name="S4" xfId="76"/>
    <cellStyle name="S5" xfId="77"/>
    <cellStyle name="S6" xfId="78"/>
    <cellStyle name="S7" xfId="79"/>
    <cellStyle name="S8" xfId="80"/>
    <cellStyle name="S9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outlinePr summaryBelow="0" summaryRight="0"/>
  </sheetPr>
  <dimension ref="A1:M653"/>
  <sheetViews>
    <sheetView showGridLines="0" tabSelected="1" zoomScale="80" zoomScaleNormal="80" zoomScaleSheetLayoutView="93" zoomScalePageLayoutView="69" workbookViewId="0" topLeftCell="A1">
      <selection activeCell="D2" sqref="D2"/>
    </sheetView>
  </sheetViews>
  <sheetFormatPr defaultColWidth="9.140625" defaultRowHeight="12.75"/>
  <cols>
    <col min="1" max="1" width="8.421875" style="10" customWidth="1"/>
    <col min="2" max="2" width="6.28125" style="10" customWidth="1"/>
    <col min="3" max="3" width="12.8515625" style="111" customWidth="1"/>
    <col min="4" max="4" width="16.140625" style="112" customWidth="1"/>
    <col min="5" max="5" width="36.8515625" style="8" customWidth="1"/>
    <col min="6" max="6" width="33.00390625" style="8" customWidth="1"/>
    <col min="7" max="7" width="17.7109375" style="303" customWidth="1"/>
    <col min="8" max="8" width="5.7109375" style="8" customWidth="1"/>
    <col min="9" max="9" width="7.28125" style="9" customWidth="1"/>
    <col min="10" max="10" width="6.00390625" style="9" customWidth="1"/>
    <col min="11" max="11" width="8.00390625" style="104" customWidth="1"/>
    <col min="12" max="12" width="12.28125" style="343" customWidth="1"/>
    <col min="13" max="13" width="2.57421875" style="50" customWidth="1"/>
    <col min="14" max="16384" width="9.140625" style="2" customWidth="1"/>
  </cols>
  <sheetData>
    <row r="1" spans="1:13" ht="63.75" customHeight="1" thickBot="1" thickTop="1">
      <c r="A1" s="51" t="s">
        <v>802</v>
      </c>
      <c r="B1" s="21"/>
      <c r="C1" s="20"/>
      <c r="D1" s="105"/>
      <c r="E1" s="20"/>
      <c r="F1" s="20"/>
      <c r="G1" s="267"/>
      <c r="H1" s="20"/>
      <c r="I1" s="119"/>
      <c r="J1" s="20"/>
      <c r="K1" s="115"/>
      <c r="L1" s="328"/>
      <c r="M1" s="64"/>
    </row>
    <row r="2" spans="1:13" ht="27.75" customHeight="1" thickTop="1">
      <c r="A2" s="24" t="s">
        <v>54</v>
      </c>
      <c r="B2" s="22"/>
      <c r="C2" s="346"/>
      <c r="D2" s="347"/>
      <c r="E2" s="347"/>
      <c r="F2" s="348"/>
      <c r="G2" s="268" t="s">
        <v>123</v>
      </c>
      <c r="H2" s="349"/>
      <c r="I2" s="312"/>
      <c r="J2" s="313"/>
      <c r="K2" s="314"/>
      <c r="L2" s="329"/>
      <c r="M2" s="65"/>
    </row>
    <row r="3" spans="1:13" ht="27.75" customHeight="1">
      <c r="A3" s="25" t="s">
        <v>56</v>
      </c>
      <c r="B3" s="23"/>
      <c r="C3" s="80"/>
      <c r="D3" s="79"/>
      <c r="E3" s="79"/>
      <c r="F3" s="113"/>
      <c r="G3" s="269" t="s">
        <v>55</v>
      </c>
      <c r="H3" s="350"/>
      <c r="I3" s="120"/>
      <c r="J3" s="80"/>
      <c r="K3" s="101"/>
      <c r="L3" s="101"/>
      <c r="M3" s="66"/>
    </row>
    <row r="4" spans="1:13" ht="27.75" customHeight="1">
      <c r="A4" s="25" t="s">
        <v>57</v>
      </c>
      <c r="B4" s="23"/>
      <c r="C4" s="79"/>
      <c r="D4" s="80"/>
      <c r="E4" s="79"/>
      <c r="F4" s="113"/>
      <c r="G4" s="269" t="s">
        <v>124</v>
      </c>
      <c r="H4" s="350"/>
      <c r="I4" s="315"/>
      <c r="J4" s="80"/>
      <c r="K4" s="101"/>
      <c r="L4" s="101"/>
      <c r="M4" s="66"/>
    </row>
    <row r="5" spans="1:13" ht="27.75" customHeight="1">
      <c r="A5" s="25" t="s">
        <v>550</v>
      </c>
      <c r="B5" s="23"/>
      <c r="C5" s="80"/>
      <c r="D5" s="79"/>
      <c r="E5" s="80" t="s">
        <v>58</v>
      </c>
      <c r="F5" s="117"/>
      <c r="G5" s="269" t="s">
        <v>125</v>
      </c>
      <c r="H5" s="350"/>
      <c r="I5" s="120"/>
      <c r="J5" s="80"/>
      <c r="K5" s="101"/>
      <c r="L5" s="101"/>
      <c r="M5" s="66"/>
    </row>
    <row r="6" spans="1:13" ht="27.75" customHeight="1">
      <c r="A6" s="58" t="s">
        <v>59</v>
      </c>
      <c r="B6" s="57"/>
      <c r="C6" s="83"/>
      <c r="D6" s="83"/>
      <c r="E6" s="88" t="s">
        <v>60</v>
      </c>
      <c r="F6" s="114"/>
      <c r="G6" s="270"/>
      <c r="H6" s="351"/>
      <c r="I6" s="121"/>
      <c r="J6" s="87"/>
      <c r="K6" s="102"/>
      <c r="L6" s="330"/>
      <c r="M6" s="67"/>
    </row>
    <row r="7" spans="1:13" s="52" customFormat="1" ht="18.75" customHeight="1">
      <c r="A7" s="59"/>
      <c r="B7" s="60"/>
      <c r="C7" s="81"/>
      <c r="D7" s="81"/>
      <c r="E7" s="81" t="s">
        <v>551</v>
      </c>
      <c r="F7" s="61"/>
      <c r="G7" s="271"/>
      <c r="H7" s="62"/>
      <c r="I7" s="90"/>
      <c r="J7" s="90"/>
      <c r="K7" s="103"/>
      <c r="L7" s="331"/>
      <c r="M7" s="63"/>
    </row>
    <row r="8" spans="1:13" ht="24" customHeight="1" thickBot="1">
      <c r="A8" s="53" t="s">
        <v>61</v>
      </c>
      <c r="B8" s="54"/>
      <c r="C8" s="89"/>
      <c r="D8" s="89"/>
      <c r="E8" s="89"/>
      <c r="F8" s="55"/>
      <c r="G8" s="272"/>
      <c r="H8" s="55"/>
      <c r="I8" s="363"/>
      <c r="J8" s="363"/>
      <c r="K8" s="363"/>
      <c r="L8" s="332"/>
      <c r="M8" s="56"/>
    </row>
    <row r="9" spans="1:13" ht="44.25" customHeight="1" thickTop="1">
      <c r="A9" s="26" t="s">
        <v>46</v>
      </c>
      <c r="B9" s="27" t="s">
        <v>88</v>
      </c>
      <c r="C9" s="28" t="s">
        <v>510</v>
      </c>
      <c r="D9" s="106" t="s">
        <v>63</v>
      </c>
      <c r="E9" s="28" t="s">
        <v>89</v>
      </c>
      <c r="F9" s="28" t="s">
        <v>90</v>
      </c>
      <c r="G9" s="273" t="s">
        <v>91</v>
      </c>
      <c r="H9" s="29" t="s">
        <v>92</v>
      </c>
      <c r="I9" s="325" t="s">
        <v>85</v>
      </c>
      <c r="J9" s="326" t="s">
        <v>62</v>
      </c>
      <c r="K9" s="327" t="s">
        <v>31</v>
      </c>
      <c r="L9" s="333" t="s">
        <v>871</v>
      </c>
      <c r="M9" s="48" t="s">
        <v>852</v>
      </c>
    </row>
    <row r="10" spans="1:13" s="11" customFormat="1" ht="53.25" customHeight="1">
      <c r="A10" s="47" t="s">
        <v>552</v>
      </c>
      <c r="B10" s="30"/>
      <c r="C10" s="84"/>
      <c r="D10" s="107"/>
      <c r="E10" s="31"/>
      <c r="F10" s="31"/>
      <c r="G10" s="274"/>
      <c r="H10" s="352"/>
      <c r="I10" s="91"/>
      <c r="J10" s="92"/>
      <c r="K10" s="32"/>
      <c r="L10" s="334"/>
      <c r="M10" s="68"/>
    </row>
    <row r="11" spans="1:13" s="11" customFormat="1" ht="41.25" customHeight="1">
      <c r="A11" s="33" t="s">
        <v>93</v>
      </c>
      <c r="B11" s="34"/>
      <c r="C11" s="35"/>
      <c r="D11" s="108"/>
      <c r="E11" s="35"/>
      <c r="F11" s="35"/>
      <c r="G11" s="275"/>
      <c r="H11" s="353"/>
      <c r="I11" s="93"/>
      <c r="J11" s="94"/>
      <c r="K11" s="36"/>
      <c r="L11" s="335"/>
      <c r="M11" s="68"/>
    </row>
    <row r="12" spans="1:13" ht="17.25" customHeight="1">
      <c r="A12" s="37"/>
      <c r="B12" s="40" t="s">
        <v>94</v>
      </c>
      <c r="C12" s="38"/>
      <c r="D12" s="109"/>
      <c r="E12" s="38"/>
      <c r="F12" s="38"/>
      <c r="G12" s="276"/>
      <c r="H12" s="354"/>
      <c r="I12" s="95"/>
      <c r="J12" s="96"/>
      <c r="K12" s="39"/>
      <c r="L12" s="336"/>
      <c r="M12" s="69"/>
    </row>
    <row r="13" spans="1:13" ht="51.75" customHeight="1">
      <c r="A13" s="122">
        <v>6028</v>
      </c>
      <c r="B13" s="123">
        <v>3868</v>
      </c>
      <c r="C13" s="124">
        <v>1111019018</v>
      </c>
      <c r="D13" s="125">
        <v>9789532979855</v>
      </c>
      <c r="E13" s="126" t="s">
        <v>665</v>
      </c>
      <c r="F13" s="127" t="s">
        <v>160</v>
      </c>
      <c r="G13" s="277" t="s">
        <v>95</v>
      </c>
      <c r="H13" s="129" t="s">
        <v>96</v>
      </c>
      <c r="I13" s="130">
        <f aca="true" t="shared" si="0" ref="I13:I25">SUM(K13/1.04995962)</f>
        <v>70.47890089335054</v>
      </c>
      <c r="J13" s="131">
        <f aca="true" t="shared" si="1" ref="J13:J25">I13*0.05</f>
        <v>3.5239450446675273</v>
      </c>
      <c r="K13" s="132">
        <v>74</v>
      </c>
      <c r="L13" s="337"/>
      <c r="M13" s="49"/>
    </row>
    <row r="14" spans="1:13" ht="51.75" customHeight="1">
      <c r="A14" s="122">
        <v>6029</v>
      </c>
      <c r="B14" s="123">
        <v>3868</v>
      </c>
      <c r="C14" s="124">
        <v>1111019017</v>
      </c>
      <c r="D14" s="125">
        <v>9789532979862</v>
      </c>
      <c r="E14" s="126" t="s">
        <v>666</v>
      </c>
      <c r="F14" s="127" t="s">
        <v>160</v>
      </c>
      <c r="G14" s="277" t="s">
        <v>95</v>
      </c>
      <c r="H14" s="129" t="s">
        <v>96</v>
      </c>
      <c r="I14" s="130">
        <f t="shared" si="0"/>
        <v>70.47890089335054</v>
      </c>
      <c r="J14" s="131">
        <f t="shared" si="1"/>
        <v>3.5239450446675273</v>
      </c>
      <c r="K14" s="132">
        <v>74</v>
      </c>
      <c r="L14" s="337"/>
      <c r="M14" s="49"/>
    </row>
    <row r="15" spans="1:13" ht="51.75" customHeight="1">
      <c r="A15" s="122"/>
      <c r="B15" s="123"/>
      <c r="C15" s="124">
        <v>1111022005</v>
      </c>
      <c r="D15" s="125">
        <v>3858893451457</v>
      </c>
      <c r="E15" s="126" t="s">
        <v>161</v>
      </c>
      <c r="F15" s="127" t="s">
        <v>64</v>
      </c>
      <c r="G15" s="277" t="s">
        <v>97</v>
      </c>
      <c r="H15" s="129" t="s">
        <v>96</v>
      </c>
      <c r="I15" s="130">
        <f t="shared" si="0"/>
        <v>50.478131720913225</v>
      </c>
      <c r="J15" s="131">
        <f t="shared" si="1"/>
        <v>2.5239065860456615</v>
      </c>
      <c r="K15" s="132">
        <v>53</v>
      </c>
      <c r="L15" s="337"/>
      <c r="M15" s="252" t="s">
        <v>305</v>
      </c>
    </row>
    <row r="16" spans="1:13" ht="51.75" customHeight="1">
      <c r="A16" s="133" t="s">
        <v>47</v>
      </c>
      <c r="B16" s="134" t="s">
        <v>47</v>
      </c>
      <c r="C16" s="124">
        <v>1111019096</v>
      </c>
      <c r="D16" s="125">
        <v>9789532979909</v>
      </c>
      <c r="E16" s="135" t="s">
        <v>277</v>
      </c>
      <c r="F16" s="136" t="s">
        <v>278</v>
      </c>
      <c r="G16" s="278" t="s">
        <v>99</v>
      </c>
      <c r="H16" s="138" t="s">
        <v>279</v>
      </c>
      <c r="I16" s="130">
        <f t="shared" si="0"/>
        <v>43.81120866343412</v>
      </c>
      <c r="J16" s="131">
        <f t="shared" si="1"/>
        <v>2.190560433171706</v>
      </c>
      <c r="K16" s="364">
        <v>46</v>
      </c>
      <c r="L16" s="337"/>
      <c r="M16" s="49"/>
    </row>
    <row r="17" spans="1:13" ht="51.75" customHeight="1">
      <c r="A17" s="133" t="s">
        <v>47</v>
      </c>
      <c r="B17" s="134" t="s">
        <v>47</v>
      </c>
      <c r="C17" s="124">
        <v>1111019094</v>
      </c>
      <c r="D17" s="125">
        <v>9789532979893</v>
      </c>
      <c r="E17" s="135" t="s">
        <v>280</v>
      </c>
      <c r="F17" s="136" t="s">
        <v>98</v>
      </c>
      <c r="G17" s="278" t="s">
        <v>99</v>
      </c>
      <c r="H17" s="138" t="s">
        <v>96</v>
      </c>
      <c r="I17" s="130">
        <f t="shared" si="0"/>
        <v>23.810439490996803</v>
      </c>
      <c r="J17" s="131">
        <f t="shared" si="1"/>
        <v>1.19052197454984</v>
      </c>
      <c r="K17" s="364">
        <v>25</v>
      </c>
      <c r="L17" s="337"/>
      <c r="M17" s="49"/>
    </row>
    <row r="18" spans="1:13" ht="51.75" customHeight="1">
      <c r="A18" s="122"/>
      <c r="B18" s="123"/>
      <c r="C18" s="124">
        <v>1111022006</v>
      </c>
      <c r="D18" s="125">
        <v>3858893451464</v>
      </c>
      <c r="E18" s="126" t="s">
        <v>664</v>
      </c>
      <c r="F18" s="127" t="s">
        <v>281</v>
      </c>
      <c r="G18" s="277" t="s">
        <v>103</v>
      </c>
      <c r="H18" s="129" t="s">
        <v>96</v>
      </c>
      <c r="I18" s="130">
        <f t="shared" si="0"/>
        <v>43.81120866343412</v>
      </c>
      <c r="J18" s="131">
        <f t="shared" si="1"/>
        <v>2.190560433171706</v>
      </c>
      <c r="K18" s="132">
        <v>46</v>
      </c>
      <c r="L18" s="337"/>
      <c r="M18" s="252" t="s">
        <v>305</v>
      </c>
    </row>
    <row r="19" spans="1:13" ht="51.75" customHeight="1">
      <c r="A19" s="122"/>
      <c r="B19" s="123"/>
      <c r="C19" s="124">
        <v>3320019261</v>
      </c>
      <c r="D19" s="125">
        <v>9789533641461</v>
      </c>
      <c r="E19" s="126" t="s">
        <v>511</v>
      </c>
      <c r="F19" s="127" t="s">
        <v>110</v>
      </c>
      <c r="G19" s="277" t="s">
        <v>512</v>
      </c>
      <c r="H19" s="129" t="s">
        <v>96</v>
      </c>
      <c r="I19" s="130">
        <f t="shared" si="0"/>
        <v>16.191098853877826</v>
      </c>
      <c r="J19" s="131">
        <f t="shared" si="1"/>
        <v>0.8095549426938913</v>
      </c>
      <c r="K19" s="364">
        <v>17</v>
      </c>
      <c r="L19" s="337"/>
      <c r="M19" s="49"/>
    </row>
    <row r="20" spans="1:13" ht="51.75" customHeight="1">
      <c r="A20" s="122">
        <v>6030</v>
      </c>
      <c r="B20" s="123">
        <v>3869</v>
      </c>
      <c r="C20" s="124">
        <v>1111019077</v>
      </c>
      <c r="D20" s="125">
        <v>9789533640006</v>
      </c>
      <c r="E20" s="139" t="s">
        <v>165</v>
      </c>
      <c r="F20" s="127" t="s">
        <v>162</v>
      </c>
      <c r="G20" s="277" t="s">
        <v>95</v>
      </c>
      <c r="H20" s="129" t="s">
        <v>96</v>
      </c>
      <c r="I20" s="130">
        <f t="shared" si="0"/>
        <v>70.47890089335054</v>
      </c>
      <c r="J20" s="131">
        <f t="shared" si="1"/>
        <v>3.5239450446675273</v>
      </c>
      <c r="K20" s="132">
        <v>74</v>
      </c>
      <c r="L20" s="337"/>
      <c r="M20" s="49"/>
    </row>
    <row r="21" spans="1:13" ht="51.75" customHeight="1">
      <c r="A21" s="140">
        <v>6031</v>
      </c>
      <c r="B21" s="123">
        <v>3869</v>
      </c>
      <c r="C21" s="124">
        <v>1111019076</v>
      </c>
      <c r="D21" s="125">
        <v>9789533640013</v>
      </c>
      <c r="E21" s="139" t="s">
        <v>166</v>
      </c>
      <c r="F21" s="127" t="s">
        <v>162</v>
      </c>
      <c r="G21" s="277" t="s">
        <v>95</v>
      </c>
      <c r="H21" s="129" t="s">
        <v>96</v>
      </c>
      <c r="I21" s="130">
        <f t="shared" si="0"/>
        <v>70.47890089335054</v>
      </c>
      <c r="J21" s="131">
        <f t="shared" si="1"/>
        <v>3.5239450446675273</v>
      </c>
      <c r="K21" s="132">
        <v>74</v>
      </c>
      <c r="L21" s="337"/>
      <c r="M21" s="49"/>
    </row>
    <row r="22" spans="1:13" ht="51.75" customHeight="1">
      <c r="A22" s="140"/>
      <c r="B22" s="123"/>
      <c r="C22" s="124">
        <v>1111019075</v>
      </c>
      <c r="D22" s="125">
        <v>9789533640020</v>
      </c>
      <c r="E22" s="128" t="s">
        <v>167</v>
      </c>
      <c r="F22" s="139" t="s">
        <v>163</v>
      </c>
      <c r="G22" s="277" t="s">
        <v>97</v>
      </c>
      <c r="H22" s="129" t="s">
        <v>96</v>
      </c>
      <c r="I22" s="130">
        <f t="shared" si="0"/>
        <v>50.478131720913225</v>
      </c>
      <c r="J22" s="131">
        <f t="shared" si="1"/>
        <v>2.5239065860456615</v>
      </c>
      <c r="K22" s="364">
        <v>53</v>
      </c>
      <c r="L22" s="337"/>
      <c r="M22" s="49"/>
    </row>
    <row r="23" spans="1:13" ht="51.75" customHeight="1">
      <c r="A23" s="140"/>
      <c r="B23" s="123"/>
      <c r="C23" s="124">
        <v>1111019097</v>
      </c>
      <c r="D23" s="125">
        <v>9789532979886</v>
      </c>
      <c r="E23" s="128" t="s">
        <v>757</v>
      </c>
      <c r="F23" s="139" t="s">
        <v>475</v>
      </c>
      <c r="G23" s="277" t="s">
        <v>103</v>
      </c>
      <c r="H23" s="129" t="s">
        <v>96</v>
      </c>
      <c r="I23" s="130">
        <f t="shared" si="0"/>
        <v>43.81120866343412</v>
      </c>
      <c r="J23" s="131">
        <f t="shared" si="1"/>
        <v>2.190560433171706</v>
      </c>
      <c r="K23" s="364">
        <v>46</v>
      </c>
      <c r="L23" s="337"/>
      <c r="M23" s="49"/>
    </row>
    <row r="24" spans="1:13" ht="51.75" customHeight="1">
      <c r="A24" s="141"/>
      <c r="B24" s="134"/>
      <c r="C24" s="124">
        <v>1111019121</v>
      </c>
      <c r="D24" s="125">
        <v>9789532979879</v>
      </c>
      <c r="E24" s="137" t="s">
        <v>168</v>
      </c>
      <c r="F24" s="137" t="s">
        <v>164</v>
      </c>
      <c r="G24" s="278" t="s">
        <v>99</v>
      </c>
      <c r="H24" s="138" t="s">
        <v>96</v>
      </c>
      <c r="I24" s="130">
        <f t="shared" si="0"/>
        <v>43.81120866343412</v>
      </c>
      <c r="J24" s="131">
        <f t="shared" si="1"/>
        <v>2.190560433171706</v>
      </c>
      <c r="K24" s="364">
        <v>46</v>
      </c>
      <c r="L24" s="337"/>
      <c r="M24" s="49"/>
    </row>
    <row r="25" spans="1:13" ht="51.75" customHeight="1">
      <c r="A25" s="140"/>
      <c r="B25" s="123"/>
      <c r="C25" s="124">
        <v>3320019262</v>
      </c>
      <c r="D25" s="125">
        <v>9789533641478</v>
      </c>
      <c r="E25" s="128" t="s">
        <v>513</v>
      </c>
      <c r="F25" s="128" t="s">
        <v>164</v>
      </c>
      <c r="G25" s="277" t="s">
        <v>512</v>
      </c>
      <c r="H25" s="129" t="s">
        <v>96</v>
      </c>
      <c r="I25" s="130">
        <f t="shared" si="0"/>
        <v>16.191098853877826</v>
      </c>
      <c r="J25" s="131">
        <f t="shared" si="1"/>
        <v>0.8095549426938913</v>
      </c>
      <c r="K25" s="364">
        <v>17</v>
      </c>
      <c r="L25" s="337"/>
      <c r="M25" s="49"/>
    </row>
    <row r="26" spans="1:13" ht="51.75" customHeight="1">
      <c r="A26" s="140"/>
      <c r="B26" s="123"/>
      <c r="C26" s="124">
        <v>1115022007</v>
      </c>
      <c r="D26" s="319">
        <v>3858893451815</v>
      </c>
      <c r="E26" s="128" t="s">
        <v>549</v>
      </c>
      <c r="F26" s="128" t="s">
        <v>851</v>
      </c>
      <c r="G26" s="277" t="s">
        <v>548</v>
      </c>
      <c r="H26" s="129" t="s">
        <v>96</v>
      </c>
      <c r="I26" s="316">
        <f>SUM(K26/1.04995962)</f>
        <v>0</v>
      </c>
      <c r="J26" s="317">
        <f>I26*0.05</f>
        <v>0</v>
      </c>
      <c r="K26" s="318">
        <v>0</v>
      </c>
      <c r="L26" s="338"/>
      <c r="M26" s="252" t="s">
        <v>870</v>
      </c>
    </row>
    <row r="27" spans="1:13" ht="51.75" customHeight="1">
      <c r="A27" s="140"/>
      <c r="B27" s="123"/>
      <c r="C27" s="124">
        <v>1111018019</v>
      </c>
      <c r="D27" s="125">
        <v>9789532978865</v>
      </c>
      <c r="E27" s="128" t="s">
        <v>136</v>
      </c>
      <c r="F27" s="128" t="s">
        <v>137</v>
      </c>
      <c r="G27" s="277" t="s">
        <v>128</v>
      </c>
      <c r="H27" s="129" t="s">
        <v>96</v>
      </c>
      <c r="I27" s="130">
        <v>56.19</v>
      </c>
      <c r="J27" s="131">
        <f>I27*0.05</f>
        <v>2.8095</v>
      </c>
      <c r="K27" s="132">
        <v>59</v>
      </c>
      <c r="L27" s="337"/>
      <c r="M27" s="49"/>
    </row>
    <row r="28" spans="1:13" ht="17.25" customHeight="1">
      <c r="A28" s="37"/>
      <c r="B28" s="40" t="s">
        <v>76</v>
      </c>
      <c r="C28" s="38"/>
      <c r="D28" s="109"/>
      <c r="E28" s="38"/>
      <c r="F28" s="38"/>
      <c r="G28" s="276"/>
      <c r="H28" s="354"/>
      <c r="I28" s="95"/>
      <c r="J28" s="96"/>
      <c r="K28" s="39"/>
      <c r="L28" s="336"/>
      <c r="M28" s="69"/>
    </row>
    <row r="29" spans="1:13" ht="51.75" customHeight="1">
      <c r="A29" s="140">
        <v>5983</v>
      </c>
      <c r="B29" s="123">
        <v>3823</v>
      </c>
      <c r="C29" s="124">
        <v>6616046753</v>
      </c>
      <c r="D29" s="125">
        <v>9781471582257</v>
      </c>
      <c r="E29" s="126" t="s">
        <v>169</v>
      </c>
      <c r="F29" s="127" t="s">
        <v>170</v>
      </c>
      <c r="G29" s="279" t="s">
        <v>95</v>
      </c>
      <c r="H29" s="129" t="s">
        <v>96</v>
      </c>
      <c r="I29" s="130">
        <f>SUM(K29/1.04995962)</f>
        <v>56.19263719875246</v>
      </c>
      <c r="J29" s="131">
        <f>I29*0.05</f>
        <v>2.809631859937623</v>
      </c>
      <c r="K29" s="132">
        <v>59</v>
      </c>
      <c r="L29" s="337"/>
      <c r="M29" s="49"/>
    </row>
    <row r="30" spans="1:13" ht="51.75" customHeight="1">
      <c r="A30" s="140"/>
      <c r="B30" s="123"/>
      <c r="C30" s="124">
        <v>6616046752</v>
      </c>
      <c r="D30" s="125">
        <v>9781471582264</v>
      </c>
      <c r="E30" s="126" t="s">
        <v>171</v>
      </c>
      <c r="F30" s="127" t="s">
        <v>170</v>
      </c>
      <c r="G30" s="279" t="s">
        <v>97</v>
      </c>
      <c r="H30" s="129" t="s">
        <v>96</v>
      </c>
      <c r="I30" s="130">
        <f>SUM(K30/1.04995962)</f>
        <v>50.478131720913225</v>
      </c>
      <c r="J30" s="131">
        <f>I30*0.05</f>
        <v>2.5239065860456615</v>
      </c>
      <c r="K30" s="364">
        <v>53</v>
      </c>
      <c r="L30" s="337"/>
      <c r="M30" s="49"/>
    </row>
    <row r="31" spans="1:13" ht="51.75" customHeight="1">
      <c r="A31" s="140"/>
      <c r="B31" s="123"/>
      <c r="C31" s="124">
        <v>6616046824</v>
      </c>
      <c r="D31" s="125">
        <v>9781471594502</v>
      </c>
      <c r="E31" s="126" t="s">
        <v>854</v>
      </c>
      <c r="F31" s="127" t="s">
        <v>170</v>
      </c>
      <c r="G31" s="279" t="s">
        <v>97</v>
      </c>
      <c r="H31" s="129" t="s">
        <v>96</v>
      </c>
      <c r="I31" s="130">
        <f>SUM(K31/1.04995962)</f>
        <v>56.19263719875246</v>
      </c>
      <c r="J31" s="131">
        <f>I31*0.05</f>
        <v>2.809631859937623</v>
      </c>
      <c r="K31" s="132">
        <v>59</v>
      </c>
      <c r="L31" s="337"/>
      <c r="M31" s="252" t="s">
        <v>305</v>
      </c>
    </row>
    <row r="32" spans="1:13" ht="17.25" customHeight="1">
      <c r="A32" s="37"/>
      <c r="B32" s="40" t="s">
        <v>50</v>
      </c>
      <c r="C32" s="38"/>
      <c r="D32" s="109"/>
      <c r="E32" s="38"/>
      <c r="F32" s="38"/>
      <c r="G32" s="276"/>
      <c r="H32" s="354"/>
      <c r="I32" s="95"/>
      <c r="J32" s="96"/>
      <c r="K32" s="39"/>
      <c r="L32" s="336"/>
      <c r="M32" s="69"/>
    </row>
    <row r="33" spans="1:13" ht="51.75" customHeight="1">
      <c r="A33" s="140">
        <v>6127</v>
      </c>
      <c r="B33" s="123">
        <v>3943</v>
      </c>
      <c r="C33" s="124">
        <v>1111019005</v>
      </c>
      <c r="D33" s="125">
        <v>9789532979237</v>
      </c>
      <c r="E33" s="139" t="s">
        <v>172</v>
      </c>
      <c r="F33" s="128" t="s">
        <v>173</v>
      </c>
      <c r="G33" s="277" t="s">
        <v>95</v>
      </c>
      <c r="H33" s="129" t="s">
        <v>96</v>
      </c>
      <c r="I33" s="130">
        <f>SUM(K33/1.04995962)</f>
        <v>56.19263719875246</v>
      </c>
      <c r="J33" s="131">
        <f>I33*0.05</f>
        <v>2.809631859937623</v>
      </c>
      <c r="K33" s="132">
        <v>59</v>
      </c>
      <c r="L33" s="337"/>
      <c r="M33" s="49"/>
    </row>
    <row r="34" spans="1:13" ht="51.75" customHeight="1">
      <c r="A34" s="140"/>
      <c r="B34" s="123"/>
      <c r="C34" s="124">
        <v>1111019006</v>
      </c>
      <c r="D34" s="125">
        <v>9789533640099</v>
      </c>
      <c r="E34" s="128" t="s">
        <v>174</v>
      </c>
      <c r="F34" s="128" t="s">
        <v>173</v>
      </c>
      <c r="G34" s="277" t="s">
        <v>97</v>
      </c>
      <c r="H34" s="129" t="s">
        <v>96</v>
      </c>
      <c r="I34" s="130">
        <f>SUM(K34/1.04995962)</f>
        <v>56.19263719875246</v>
      </c>
      <c r="J34" s="131">
        <f>I34*0.05</f>
        <v>2.809631859937623</v>
      </c>
      <c r="K34" s="364">
        <v>59</v>
      </c>
      <c r="L34" s="337"/>
      <c r="M34" s="49"/>
    </row>
    <row r="35" spans="1:13" ht="17.25" customHeight="1">
      <c r="A35" s="37"/>
      <c r="B35" s="40" t="s">
        <v>100</v>
      </c>
      <c r="C35" s="38"/>
      <c r="D35" s="109"/>
      <c r="E35" s="38"/>
      <c r="F35" s="38"/>
      <c r="G35" s="276"/>
      <c r="H35" s="354"/>
      <c r="I35" s="95"/>
      <c r="J35" s="96"/>
      <c r="K35" s="39"/>
      <c r="L35" s="336"/>
      <c r="M35" s="69"/>
    </row>
    <row r="36" spans="1:13" ht="51.75" customHeight="1">
      <c r="A36" s="140">
        <v>6100</v>
      </c>
      <c r="B36" s="123">
        <v>3925</v>
      </c>
      <c r="C36" s="124">
        <v>1111019046</v>
      </c>
      <c r="D36" s="125">
        <v>9789533640051</v>
      </c>
      <c r="E36" s="128" t="s">
        <v>733</v>
      </c>
      <c r="F36" s="139" t="s">
        <v>175</v>
      </c>
      <c r="G36" s="277" t="s">
        <v>95</v>
      </c>
      <c r="H36" s="129" t="s">
        <v>96</v>
      </c>
      <c r="I36" s="130">
        <f aca="true" t="shared" si="2" ref="I36:I48">SUM(K36/1.04995962)</f>
        <v>56.19263719875246</v>
      </c>
      <c r="J36" s="131">
        <f aca="true" t="shared" si="3" ref="J36:J48">I36*0.05</f>
        <v>2.809631859937623</v>
      </c>
      <c r="K36" s="132">
        <v>59</v>
      </c>
      <c r="L36" s="337"/>
      <c r="M36" s="49"/>
    </row>
    <row r="37" spans="1:13" ht="51.75" customHeight="1">
      <c r="A37" s="140">
        <v>6101</v>
      </c>
      <c r="B37" s="123">
        <v>3925</v>
      </c>
      <c r="C37" s="124">
        <v>1111019092</v>
      </c>
      <c r="D37" s="125">
        <v>9789533640068</v>
      </c>
      <c r="E37" s="128" t="s">
        <v>734</v>
      </c>
      <c r="F37" s="139" t="s">
        <v>175</v>
      </c>
      <c r="G37" s="277" t="s">
        <v>95</v>
      </c>
      <c r="H37" s="129" t="s">
        <v>96</v>
      </c>
      <c r="I37" s="130">
        <f t="shared" si="2"/>
        <v>56.19263719875246</v>
      </c>
      <c r="J37" s="131">
        <f t="shared" si="3"/>
        <v>2.809631859937623</v>
      </c>
      <c r="K37" s="132">
        <v>59</v>
      </c>
      <c r="L37" s="337"/>
      <c r="M37" s="49"/>
    </row>
    <row r="38" spans="1:13" ht="51.75" customHeight="1">
      <c r="A38" s="140"/>
      <c r="B38" s="123"/>
      <c r="C38" s="124">
        <v>1111022008</v>
      </c>
      <c r="D38" s="125">
        <v>3858893451471</v>
      </c>
      <c r="E38" s="128" t="s">
        <v>803</v>
      </c>
      <c r="F38" s="139" t="s">
        <v>843</v>
      </c>
      <c r="G38" s="277" t="s">
        <v>97</v>
      </c>
      <c r="H38" s="129" t="s">
        <v>96</v>
      </c>
      <c r="I38" s="130">
        <f t="shared" si="2"/>
        <v>50.478131720913225</v>
      </c>
      <c r="J38" s="131">
        <f t="shared" si="3"/>
        <v>2.5239065860456615</v>
      </c>
      <c r="K38" s="132">
        <v>53</v>
      </c>
      <c r="L38" s="337"/>
      <c r="M38" s="252" t="s">
        <v>305</v>
      </c>
    </row>
    <row r="39" spans="1:13" ht="51.75" customHeight="1">
      <c r="A39" s="140"/>
      <c r="B39" s="123"/>
      <c r="C39" s="124">
        <v>1111019047</v>
      </c>
      <c r="D39" s="125">
        <v>9789532979978</v>
      </c>
      <c r="E39" s="128" t="s">
        <v>176</v>
      </c>
      <c r="F39" s="128" t="s">
        <v>101</v>
      </c>
      <c r="G39" s="277" t="s">
        <v>102</v>
      </c>
      <c r="H39" s="129" t="s">
        <v>96</v>
      </c>
      <c r="I39" s="130">
        <f t="shared" si="2"/>
        <v>48.573296561633484</v>
      </c>
      <c r="J39" s="131">
        <f t="shared" si="3"/>
        <v>2.4286648280816743</v>
      </c>
      <c r="K39" s="364">
        <v>51</v>
      </c>
      <c r="L39" s="337"/>
      <c r="M39" s="49"/>
    </row>
    <row r="40" spans="1:13" ht="51.75" customHeight="1">
      <c r="A40" s="141"/>
      <c r="B40" s="134"/>
      <c r="C40" s="124">
        <v>1111019048</v>
      </c>
      <c r="D40" s="125">
        <v>9789532979985</v>
      </c>
      <c r="E40" s="137" t="s">
        <v>747</v>
      </c>
      <c r="F40" s="137" t="s">
        <v>101</v>
      </c>
      <c r="G40" s="278" t="s">
        <v>99</v>
      </c>
      <c r="H40" s="138" t="s">
        <v>96</v>
      </c>
      <c r="I40" s="130">
        <f t="shared" si="2"/>
        <v>43.81120866343412</v>
      </c>
      <c r="J40" s="131">
        <f t="shared" si="3"/>
        <v>2.190560433171706</v>
      </c>
      <c r="K40" s="364">
        <v>46</v>
      </c>
      <c r="L40" s="337"/>
      <c r="M40" s="49"/>
    </row>
    <row r="41" spans="1:13" ht="51.75" customHeight="1">
      <c r="A41" s="140">
        <v>6102</v>
      </c>
      <c r="B41" s="123">
        <v>3926</v>
      </c>
      <c r="C41" s="124">
        <v>1111019059</v>
      </c>
      <c r="D41" s="125">
        <v>9789533640037</v>
      </c>
      <c r="E41" s="128" t="s">
        <v>177</v>
      </c>
      <c r="F41" s="128" t="s">
        <v>181</v>
      </c>
      <c r="G41" s="277" t="s">
        <v>95</v>
      </c>
      <c r="H41" s="129" t="s">
        <v>96</v>
      </c>
      <c r="I41" s="130">
        <f t="shared" si="2"/>
        <v>56.19263719875246</v>
      </c>
      <c r="J41" s="131">
        <f t="shared" si="3"/>
        <v>2.809631859937623</v>
      </c>
      <c r="K41" s="132">
        <v>59</v>
      </c>
      <c r="L41" s="337"/>
      <c r="M41" s="49"/>
    </row>
    <row r="42" spans="1:13" ht="51.75" customHeight="1">
      <c r="A42" s="140">
        <v>6103</v>
      </c>
      <c r="B42" s="123">
        <v>3926</v>
      </c>
      <c r="C42" s="124">
        <v>1111019058</v>
      </c>
      <c r="D42" s="125">
        <v>9789533640044</v>
      </c>
      <c r="E42" s="128" t="s">
        <v>178</v>
      </c>
      <c r="F42" s="128" t="s">
        <v>181</v>
      </c>
      <c r="G42" s="277" t="s">
        <v>95</v>
      </c>
      <c r="H42" s="129" t="s">
        <v>96</v>
      </c>
      <c r="I42" s="130">
        <f t="shared" si="2"/>
        <v>56.19263719875246</v>
      </c>
      <c r="J42" s="131">
        <f t="shared" si="3"/>
        <v>2.809631859937623</v>
      </c>
      <c r="K42" s="132">
        <v>59</v>
      </c>
      <c r="L42" s="337"/>
      <c r="M42" s="49"/>
    </row>
    <row r="43" spans="1:13" ht="51.75" customHeight="1">
      <c r="A43" s="140"/>
      <c r="B43" s="123"/>
      <c r="C43" s="124">
        <v>1111022009</v>
      </c>
      <c r="D43" s="125">
        <v>3858893451488</v>
      </c>
      <c r="E43" s="128" t="s">
        <v>804</v>
      </c>
      <c r="F43" s="128" t="s">
        <v>181</v>
      </c>
      <c r="G43" s="277" t="s">
        <v>97</v>
      </c>
      <c r="H43" s="129" t="s">
        <v>96</v>
      </c>
      <c r="I43" s="130">
        <f t="shared" si="2"/>
        <v>50.478131720913225</v>
      </c>
      <c r="J43" s="131">
        <f t="shared" si="3"/>
        <v>2.5239065860456615</v>
      </c>
      <c r="K43" s="132">
        <v>53</v>
      </c>
      <c r="L43" s="337"/>
      <c r="M43" s="252" t="s">
        <v>305</v>
      </c>
    </row>
    <row r="44" spans="1:13" ht="51.75" customHeight="1">
      <c r="A44" s="140"/>
      <c r="B44" s="123"/>
      <c r="C44" s="124">
        <v>1111019052</v>
      </c>
      <c r="D44" s="125">
        <v>9789532979930</v>
      </c>
      <c r="E44" s="128" t="s">
        <v>179</v>
      </c>
      <c r="F44" s="128" t="s">
        <v>181</v>
      </c>
      <c r="G44" s="277" t="s">
        <v>102</v>
      </c>
      <c r="H44" s="129" t="s">
        <v>96</v>
      </c>
      <c r="I44" s="130">
        <f t="shared" si="2"/>
        <v>48.573296561633484</v>
      </c>
      <c r="J44" s="131">
        <f t="shared" si="3"/>
        <v>2.4286648280816743</v>
      </c>
      <c r="K44" s="364">
        <v>51</v>
      </c>
      <c r="L44" s="337"/>
      <c r="M44" s="49"/>
    </row>
    <row r="45" spans="1:13" ht="51.75" customHeight="1">
      <c r="A45" s="140"/>
      <c r="B45" s="123"/>
      <c r="C45" s="124">
        <v>1111019054</v>
      </c>
      <c r="D45" s="125">
        <v>9789532979947</v>
      </c>
      <c r="E45" s="128" t="s">
        <v>180</v>
      </c>
      <c r="F45" s="128" t="s">
        <v>181</v>
      </c>
      <c r="G45" s="277" t="s">
        <v>103</v>
      </c>
      <c r="H45" s="129" t="s">
        <v>96</v>
      </c>
      <c r="I45" s="130">
        <f t="shared" si="2"/>
        <v>43.81120866343412</v>
      </c>
      <c r="J45" s="131">
        <f t="shared" si="3"/>
        <v>2.190560433171706</v>
      </c>
      <c r="K45" s="364">
        <v>46</v>
      </c>
      <c r="L45" s="337"/>
      <c r="M45" s="49"/>
    </row>
    <row r="46" spans="1:13" ht="51.75" customHeight="1">
      <c r="A46" s="140"/>
      <c r="B46" s="123"/>
      <c r="C46" s="124">
        <v>1111019055</v>
      </c>
      <c r="D46" s="125">
        <v>9789532979954</v>
      </c>
      <c r="E46" s="128" t="s">
        <v>182</v>
      </c>
      <c r="F46" s="128" t="s">
        <v>533</v>
      </c>
      <c r="G46" s="277" t="s">
        <v>103</v>
      </c>
      <c r="H46" s="129" t="s">
        <v>96</v>
      </c>
      <c r="I46" s="130">
        <f t="shared" si="2"/>
        <v>43.81120866343412</v>
      </c>
      <c r="J46" s="131">
        <f t="shared" si="3"/>
        <v>2.190560433171706</v>
      </c>
      <c r="K46" s="364">
        <v>46</v>
      </c>
      <c r="L46" s="337"/>
      <c r="M46" s="49"/>
    </row>
    <row r="47" spans="1:13" ht="51.75" customHeight="1">
      <c r="A47" s="141"/>
      <c r="B47" s="134"/>
      <c r="C47" s="124">
        <v>1111019053</v>
      </c>
      <c r="D47" s="125">
        <v>9789532979961</v>
      </c>
      <c r="E47" s="137" t="s">
        <v>183</v>
      </c>
      <c r="F47" s="137" t="s">
        <v>181</v>
      </c>
      <c r="G47" s="278" t="s">
        <v>99</v>
      </c>
      <c r="H47" s="138" t="s">
        <v>96</v>
      </c>
      <c r="I47" s="130">
        <f t="shared" si="2"/>
        <v>43.81120866343412</v>
      </c>
      <c r="J47" s="131">
        <f t="shared" si="3"/>
        <v>2.190560433171706</v>
      </c>
      <c r="K47" s="364">
        <v>46</v>
      </c>
      <c r="L47" s="337"/>
      <c r="M47" s="49"/>
    </row>
    <row r="48" spans="1:13" ht="51.75" customHeight="1">
      <c r="A48" s="140" t="s">
        <v>47</v>
      </c>
      <c r="B48" s="123"/>
      <c r="C48" s="124">
        <v>1111090033</v>
      </c>
      <c r="D48" s="125">
        <v>9789532971019</v>
      </c>
      <c r="E48" s="128" t="s">
        <v>727</v>
      </c>
      <c r="F48" s="128" t="s">
        <v>18</v>
      </c>
      <c r="G48" s="277" t="s">
        <v>765</v>
      </c>
      <c r="H48" s="129" t="s">
        <v>96</v>
      </c>
      <c r="I48" s="130">
        <f t="shared" si="2"/>
        <v>43.81120866343412</v>
      </c>
      <c r="J48" s="131">
        <f t="shared" si="3"/>
        <v>2.190560433171706</v>
      </c>
      <c r="K48" s="364">
        <v>46</v>
      </c>
      <c r="L48" s="337"/>
      <c r="M48" s="49"/>
    </row>
    <row r="49" spans="1:13" ht="51.75" customHeight="1">
      <c r="A49" s="140" t="s">
        <v>47</v>
      </c>
      <c r="B49" s="123"/>
      <c r="C49" s="124">
        <v>1111018018</v>
      </c>
      <c r="D49" s="125">
        <v>9789532978858</v>
      </c>
      <c r="E49" s="128" t="s">
        <v>881</v>
      </c>
      <c r="F49" s="128" t="s">
        <v>880</v>
      </c>
      <c r="G49" s="277" t="s">
        <v>299</v>
      </c>
      <c r="H49" s="129" t="s">
        <v>33</v>
      </c>
      <c r="I49" s="130">
        <f>SUM(K49/1.04995962)</f>
        <v>90.47967006578786</v>
      </c>
      <c r="J49" s="131">
        <f>I49*0.05</f>
        <v>4.523983503289393</v>
      </c>
      <c r="K49" s="132">
        <v>95</v>
      </c>
      <c r="L49" s="337"/>
      <c r="M49" s="49"/>
    </row>
    <row r="50" spans="1:13" ht="17.25" customHeight="1">
      <c r="A50" s="37"/>
      <c r="B50" s="40" t="s">
        <v>104</v>
      </c>
      <c r="C50" s="38"/>
      <c r="D50" s="109"/>
      <c r="E50" s="38"/>
      <c r="F50" s="38"/>
      <c r="G50" s="276"/>
      <c r="H50" s="354"/>
      <c r="I50" s="95"/>
      <c r="J50" s="96"/>
      <c r="K50" s="39"/>
      <c r="L50" s="336"/>
      <c r="M50" s="69"/>
    </row>
    <row r="51" spans="1:13" ht="51.75" customHeight="1">
      <c r="A51" s="122">
        <v>6144</v>
      </c>
      <c r="B51" s="123">
        <v>3960</v>
      </c>
      <c r="C51" s="124">
        <v>1111019080</v>
      </c>
      <c r="D51" s="125">
        <v>9789533640075</v>
      </c>
      <c r="E51" s="128" t="s">
        <v>184</v>
      </c>
      <c r="F51" s="128" t="s">
        <v>186</v>
      </c>
      <c r="G51" s="277" t="s">
        <v>95</v>
      </c>
      <c r="H51" s="129" t="s">
        <v>96</v>
      </c>
      <c r="I51" s="130">
        <f>SUM(K51/1.04995962)</f>
        <v>56.19263719875246</v>
      </c>
      <c r="J51" s="131">
        <f>I51*0.05</f>
        <v>2.809631859937623</v>
      </c>
      <c r="K51" s="132">
        <v>59</v>
      </c>
      <c r="L51" s="337"/>
      <c r="M51" s="49"/>
    </row>
    <row r="52" spans="1:13" ht="51.75" customHeight="1">
      <c r="A52" s="122"/>
      <c r="B52" s="123"/>
      <c r="C52" s="124">
        <v>1111019068</v>
      </c>
      <c r="D52" s="125">
        <v>9789533640082</v>
      </c>
      <c r="E52" s="128" t="s">
        <v>185</v>
      </c>
      <c r="F52" s="128" t="s">
        <v>186</v>
      </c>
      <c r="G52" s="277" t="s">
        <v>97</v>
      </c>
      <c r="H52" s="129" t="s">
        <v>96</v>
      </c>
      <c r="I52" s="130">
        <f>SUM(K52/1.04995962)</f>
        <v>50.478131720913225</v>
      </c>
      <c r="J52" s="131">
        <f>I52*0.05</f>
        <v>2.5239065860456615</v>
      </c>
      <c r="K52" s="364">
        <v>53</v>
      </c>
      <c r="L52" s="337"/>
      <c r="M52" s="49"/>
    </row>
    <row r="53" spans="1:13" ht="51.75" customHeight="1">
      <c r="A53" s="141" t="s">
        <v>47</v>
      </c>
      <c r="B53" s="134"/>
      <c r="C53" s="124">
        <v>1111019093</v>
      </c>
      <c r="D53" s="125">
        <v>9789532979923</v>
      </c>
      <c r="E53" s="137" t="s">
        <v>187</v>
      </c>
      <c r="F53" s="137" t="s">
        <v>188</v>
      </c>
      <c r="G53" s="278" t="s">
        <v>99</v>
      </c>
      <c r="H53" s="138" t="s">
        <v>96</v>
      </c>
      <c r="I53" s="130">
        <f>SUM(K53/1.04995962)</f>
        <v>43.81120866343412</v>
      </c>
      <c r="J53" s="131">
        <f>I53*0.05</f>
        <v>2.190560433171706</v>
      </c>
      <c r="K53" s="364">
        <v>46</v>
      </c>
      <c r="L53" s="337"/>
      <c r="M53" s="49"/>
    </row>
    <row r="54" spans="1:13" ht="51.75" customHeight="1">
      <c r="A54" s="140"/>
      <c r="B54" s="123"/>
      <c r="C54" s="124">
        <v>1115022014</v>
      </c>
      <c r="D54" s="125">
        <v>3858893451532</v>
      </c>
      <c r="E54" s="126" t="s">
        <v>867</v>
      </c>
      <c r="F54" s="128" t="s">
        <v>846</v>
      </c>
      <c r="G54" s="277" t="s">
        <v>97</v>
      </c>
      <c r="H54" s="129" t="s">
        <v>96</v>
      </c>
      <c r="I54" s="130">
        <f>SUM(K54/1.04995962)</f>
        <v>71.43131847299041</v>
      </c>
      <c r="J54" s="131">
        <f>I54*0.05</f>
        <v>3.571565923649521</v>
      </c>
      <c r="K54" s="132">
        <v>75</v>
      </c>
      <c r="L54" s="337"/>
      <c r="M54" s="252" t="s">
        <v>305</v>
      </c>
    </row>
    <row r="55" spans="1:13" ht="51.75" customHeight="1">
      <c r="A55" s="140"/>
      <c r="B55" s="123"/>
      <c r="C55" s="128">
        <v>1111018013</v>
      </c>
      <c r="D55" s="125">
        <v>9789532978803</v>
      </c>
      <c r="E55" s="128" t="s">
        <v>129</v>
      </c>
      <c r="F55" s="128" t="s">
        <v>130</v>
      </c>
      <c r="G55" s="277" t="s">
        <v>128</v>
      </c>
      <c r="H55" s="129" t="s">
        <v>96</v>
      </c>
      <c r="I55" s="130">
        <f>SUM(K55/1.04995962)</f>
        <v>66.66923057479106</v>
      </c>
      <c r="J55" s="131">
        <f>I55*0.05</f>
        <v>3.3334615287395533</v>
      </c>
      <c r="K55" s="364">
        <v>70</v>
      </c>
      <c r="L55" s="337"/>
      <c r="M55" s="49"/>
    </row>
    <row r="56" spans="1:13" ht="17.25" customHeight="1">
      <c r="A56" s="37"/>
      <c r="B56" s="40" t="s">
        <v>105</v>
      </c>
      <c r="C56" s="38"/>
      <c r="D56" s="109"/>
      <c r="E56" s="38"/>
      <c r="F56" s="38"/>
      <c r="G56" s="276"/>
      <c r="H56" s="354"/>
      <c r="I56" s="95"/>
      <c r="J56" s="96"/>
      <c r="K56" s="39"/>
      <c r="L56" s="336"/>
      <c r="M56" s="69"/>
    </row>
    <row r="57" spans="1:13" ht="51.75" customHeight="1">
      <c r="A57" s="140"/>
      <c r="B57" s="123"/>
      <c r="C57" s="124">
        <v>1111019125</v>
      </c>
      <c r="D57" s="125">
        <v>9789533641072</v>
      </c>
      <c r="E57" s="128" t="s">
        <v>749</v>
      </c>
      <c r="F57" s="128" t="s">
        <v>111</v>
      </c>
      <c r="G57" s="277" t="s">
        <v>97</v>
      </c>
      <c r="H57" s="129" t="s">
        <v>96</v>
      </c>
      <c r="I57" s="130">
        <f>SUM(K57/1.05)</f>
        <v>61.904761904761905</v>
      </c>
      <c r="J57" s="131">
        <f>I57*0.05</f>
        <v>3.0952380952380953</v>
      </c>
      <c r="K57" s="132">
        <v>65</v>
      </c>
      <c r="L57" s="337"/>
      <c r="M57" s="49"/>
    </row>
    <row r="58" spans="1:13" ht="17.25" customHeight="1">
      <c r="A58" s="37"/>
      <c r="B58" s="40" t="s">
        <v>106</v>
      </c>
      <c r="C58" s="38"/>
      <c r="D58" s="109"/>
      <c r="E58" s="38"/>
      <c r="F58" s="38"/>
      <c r="G58" s="276"/>
      <c r="H58" s="354"/>
      <c r="I58" s="95"/>
      <c r="J58" s="96"/>
      <c r="K58" s="39"/>
      <c r="L58" s="336"/>
      <c r="M58" s="69"/>
    </row>
    <row r="59" spans="1:13" ht="51.75" customHeight="1">
      <c r="A59" s="140" t="s">
        <v>47</v>
      </c>
      <c r="B59" s="123"/>
      <c r="C59" s="124">
        <v>1118016024</v>
      </c>
      <c r="D59" s="125">
        <v>3859890814351</v>
      </c>
      <c r="E59" s="128" t="s">
        <v>717</v>
      </c>
      <c r="F59" s="128"/>
      <c r="G59" s="277" t="s">
        <v>112</v>
      </c>
      <c r="H59" s="129" t="s">
        <v>107</v>
      </c>
      <c r="I59" s="130">
        <f>SUM(K59/1.04995962)</f>
        <v>57.14505477839233</v>
      </c>
      <c r="J59" s="131">
        <f>I59*0.05</f>
        <v>2.8572527389196165</v>
      </c>
      <c r="K59" s="364">
        <v>60</v>
      </c>
      <c r="L59" s="337"/>
      <c r="M59" s="49"/>
    </row>
    <row r="60" spans="1:13" ht="17.25" customHeight="1">
      <c r="A60" s="37"/>
      <c r="B60" s="40" t="s">
        <v>275</v>
      </c>
      <c r="C60" s="38"/>
      <c r="D60" s="109"/>
      <c r="E60" s="38"/>
      <c r="F60" s="38"/>
      <c r="G60" s="276"/>
      <c r="H60" s="354"/>
      <c r="I60" s="95"/>
      <c r="J60" s="96"/>
      <c r="K60" s="39"/>
      <c r="L60" s="336"/>
      <c r="M60" s="69"/>
    </row>
    <row r="61" spans="1:13" ht="51.75" customHeight="1">
      <c r="A61" s="140">
        <v>6537</v>
      </c>
      <c r="B61" s="123">
        <v>4325</v>
      </c>
      <c r="C61" s="124">
        <v>1111020001</v>
      </c>
      <c r="D61" s="125">
        <v>9789533641614</v>
      </c>
      <c r="E61" s="128" t="s">
        <v>300</v>
      </c>
      <c r="F61" s="139" t="s">
        <v>446</v>
      </c>
      <c r="G61" s="277" t="s">
        <v>95</v>
      </c>
      <c r="H61" s="129" t="s">
        <v>96</v>
      </c>
      <c r="I61" s="130">
        <f>SUM(K61/1.04995962)</f>
        <v>58.764164663780114</v>
      </c>
      <c r="J61" s="131">
        <f>I61*0.05</f>
        <v>2.938208233189006</v>
      </c>
      <c r="K61" s="132">
        <v>61.7</v>
      </c>
      <c r="L61" s="337"/>
      <c r="M61" s="49"/>
    </row>
    <row r="62" spans="1:13" ht="51.75" customHeight="1">
      <c r="A62" s="140"/>
      <c r="B62" s="123"/>
      <c r="C62" s="124">
        <v>1111020002</v>
      </c>
      <c r="D62" s="125">
        <v>3858893450177</v>
      </c>
      <c r="E62" s="128" t="s">
        <v>394</v>
      </c>
      <c r="F62" s="139" t="s">
        <v>446</v>
      </c>
      <c r="G62" s="277" t="s">
        <v>97</v>
      </c>
      <c r="H62" s="129" t="s">
        <v>96</v>
      </c>
      <c r="I62" s="130">
        <f>SUM(K62/1.04995962)</f>
        <v>50.478131720913225</v>
      </c>
      <c r="J62" s="131">
        <f>I62*0.05</f>
        <v>2.5239065860456615</v>
      </c>
      <c r="K62" s="364">
        <v>53</v>
      </c>
      <c r="L62" s="337"/>
      <c r="M62" s="49"/>
    </row>
    <row r="63" spans="1:13" ht="51.75" customHeight="1">
      <c r="A63" s="140"/>
      <c r="B63" s="123"/>
      <c r="C63" s="124">
        <v>1136020197</v>
      </c>
      <c r="D63" s="125">
        <v>9789533642444</v>
      </c>
      <c r="E63" s="126" t="s">
        <v>770</v>
      </c>
      <c r="F63" s="128" t="s">
        <v>509</v>
      </c>
      <c r="G63" s="277" t="s">
        <v>299</v>
      </c>
      <c r="H63" s="129" t="s">
        <v>33</v>
      </c>
      <c r="I63" s="130">
        <f>SUM(K63/1.04995962)</f>
        <v>47.620878981993606</v>
      </c>
      <c r="J63" s="131">
        <f>I63*0.05</f>
        <v>2.38104394909968</v>
      </c>
      <c r="K63" s="132">
        <v>50</v>
      </c>
      <c r="L63" s="337"/>
      <c r="M63" s="49"/>
    </row>
    <row r="64" spans="1:13" s="11" customFormat="1" ht="41.25" customHeight="1">
      <c r="A64" s="33" t="s">
        <v>108</v>
      </c>
      <c r="B64" s="34"/>
      <c r="C64" s="35"/>
      <c r="D64" s="108"/>
      <c r="E64" s="35"/>
      <c r="F64" s="35"/>
      <c r="G64" s="275"/>
      <c r="H64" s="353"/>
      <c r="I64" s="93"/>
      <c r="J64" s="94"/>
      <c r="K64" s="36"/>
      <c r="L64" s="335"/>
      <c r="M64" s="68"/>
    </row>
    <row r="65" spans="1:13" ht="17.25" customHeight="1">
      <c r="A65" s="37"/>
      <c r="B65" s="40" t="s">
        <v>51</v>
      </c>
      <c r="C65" s="38"/>
      <c r="D65" s="109"/>
      <c r="E65" s="38"/>
      <c r="F65" s="38"/>
      <c r="G65" s="276"/>
      <c r="H65" s="354"/>
      <c r="I65" s="95"/>
      <c r="J65" s="96"/>
      <c r="K65" s="39"/>
      <c r="L65" s="336"/>
      <c r="M65" s="69"/>
    </row>
    <row r="66" spans="1:13" ht="51.75" customHeight="1">
      <c r="A66" s="140">
        <v>6484</v>
      </c>
      <c r="B66" s="123">
        <v>4286</v>
      </c>
      <c r="C66" s="124">
        <v>1111020003</v>
      </c>
      <c r="D66" s="125">
        <v>9789533641713</v>
      </c>
      <c r="E66" s="139" t="s">
        <v>667</v>
      </c>
      <c r="F66" s="128" t="s">
        <v>447</v>
      </c>
      <c r="G66" s="277" t="s">
        <v>95</v>
      </c>
      <c r="H66" s="129" t="s">
        <v>109</v>
      </c>
      <c r="I66" s="130">
        <f aca="true" t="shared" si="4" ref="I66:I84">SUM(K66/1.04995962)</f>
        <v>47.85898337690357</v>
      </c>
      <c r="J66" s="131">
        <f aca="true" t="shared" si="5" ref="J66:J84">I66*0.05</f>
        <v>2.392949168845179</v>
      </c>
      <c r="K66" s="132">
        <v>50.25</v>
      </c>
      <c r="L66" s="337"/>
      <c r="M66" s="49"/>
    </row>
    <row r="67" spans="1:13" ht="51.75" customHeight="1">
      <c r="A67" s="140">
        <v>6484</v>
      </c>
      <c r="B67" s="123">
        <v>4286</v>
      </c>
      <c r="C67" s="124">
        <v>1111020004</v>
      </c>
      <c r="D67" s="125">
        <v>9789533641720</v>
      </c>
      <c r="E67" s="139" t="s">
        <v>668</v>
      </c>
      <c r="F67" s="128" t="s">
        <v>449</v>
      </c>
      <c r="G67" s="277" t="s">
        <v>95</v>
      </c>
      <c r="H67" s="129" t="s">
        <v>109</v>
      </c>
      <c r="I67" s="130">
        <f t="shared" si="4"/>
        <v>48.573296561633484</v>
      </c>
      <c r="J67" s="131">
        <f t="shared" si="5"/>
        <v>2.4286648280816743</v>
      </c>
      <c r="K67" s="132">
        <v>51</v>
      </c>
      <c r="L67" s="337"/>
      <c r="M67" s="49"/>
    </row>
    <row r="68" spans="1:13" ht="51.75" customHeight="1">
      <c r="A68" s="140">
        <v>6485</v>
      </c>
      <c r="B68" s="123">
        <v>4286</v>
      </c>
      <c r="C68" s="124">
        <v>1111020005</v>
      </c>
      <c r="D68" s="125">
        <v>9789533641744</v>
      </c>
      <c r="E68" s="139" t="s">
        <v>669</v>
      </c>
      <c r="F68" s="128" t="s">
        <v>448</v>
      </c>
      <c r="G68" s="277" t="s">
        <v>196</v>
      </c>
      <c r="H68" s="129" t="s">
        <v>109</v>
      </c>
      <c r="I68" s="130">
        <f t="shared" si="4"/>
        <v>50.478131720913225</v>
      </c>
      <c r="J68" s="131">
        <f t="shared" si="5"/>
        <v>2.5239065860456615</v>
      </c>
      <c r="K68" s="132">
        <v>53</v>
      </c>
      <c r="L68" s="337"/>
      <c r="M68" s="49"/>
    </row>
    <row r="69" spans="1:13" ht="51.75" customHeight="1">
      <c r="A69" s="140">
        <v>6486</v>
      </c>
      <c r="B69" s="123">
        <v>4287</v>
      </c>
      <c r="C69" s="124">
        <v>1111020190</v>
      </c>
      <c r="D69" s="125">
        <v>9789533642307</v>
      </c>
      <c r="E69" s="128" t="s">
        <v>670</v>
      </c>
      <c r="F69" s="128" t="s">
        <v>447</v>
      </c>
      <c r="G69" s="277" t="s">
        <v>295</v>
      </c>
      <c r="H69" s="129" t="s">
        <v>109</v>
      </c>
      <c r="I69" s="130">
        <f t="shared" si="4"/>
        <v>71.43131847299041</v>
      </c>
      <c r="J69" s="131">
        <f t="shared" si="5"/>
        <v>3.571565923649521</v>
      </c>
      <c r="K69" s="132">
        <v>75</v>
      </c>
      <c r="L69" s="337"/>
      <c r="M69" s="49"/>
    </row>
    <row r="70" spans="1:13" ht="51.75" customHeight="1">
      <c r="A70" s="140">
        <v>6486</v>
      </c>
      <c r="B70" s="123">
        <v>4287</v>
      </c>
      <c r="C70" s="124">
        <v>1111020191</v>
      </c>
      <c r="D70" s="125">
        <v>9789533642314</v>
      </c>
      <c r="E70" s="128" t="s">
        <v>671</v>
      </c>
      <c r="F70" s="128" t="s">
        <v>449</v>
      </c>
      <c r="G70" s="277" t="s">
        <v>295</v>
      </c>
      <c r="H70" s="129" t="s">
        <v>109</v>
      </c>
      <c r="I70" s="130">
        <f t="shared" si="4"/>
        <v>71.43131847299041</v>
      </c>
      <c r="J70" s="131">
        <f t="shared" si="5"/>
        <v>3.571565923649521</v>
      </c>
      <c r="K70" s="132">
        <v>75</v>
      </c>
      <c r="L70" s="337"/>
      <c r="M70" s="49"/>
    </row>
    <row r="71" spans="1:13" ht="51.75" customHeight="1">
      <c r="A71" s="140">
        <v>6487</v>
      </c>
      <c r="B71" s="123">
        <v>4287</v>
      </c>
      <c r="C71" s="124">
        <v>1111020128</v>
      </c>
      <c r="D71" s="125">
        <v>9789533642628</v>
      </c>
      <c r="E71" s="128" t="s">
        <v>672</v>
      </c>
      <c r="F71" s="139" t="s">
        <v>448</v>
      </c>
      <c r="G71" s="277" t="s">
        <v>296</v>
      </c>
      <c r="H71" s="129" t="s">
        <v>109</v>
      </c>
      <c r="I71" s="130">
        <f t="shared" si="4"/>
        <v>71.43131847299041</v>
      </c>
      <c r="J71" s="131">
        <f t="shared" si="5"/>
        <v>3.571565923649521</v>
      </c>
      <c r="K71" s="132">
        <v>75</v>
      </c>
      <c r="L71" s="337"/>
      <c r="M71" s="49"/>
    </row>
    <row r="72" spans="1:13" ht="51.75" customHeight="1">
      <c r="A72" s="140"/>
      <c r="B72" s="123"/>
      <c r="C72" s="124">
        <v>1111022010</v>
      </c>
      <c r="D72" s="125">
        <v>3858893451495</v>
      </c>
      <c r="E72" s="128" t="s">
        <v>395</v>
      </c>
      <c r="F72" s="128" t="s">
        <v>449</v>
      </c>
      <c r="G72" s="277" t="s">
        <v>97</v>
      </c>
      <c r="H72" s="129" t="s">
        <v>109</v>
      </c>
      <c r="I72" s="130">
        <f t="shared" si="4"/>
        <v>50.478131720913225</v>
      </c>
      <c r="J72" s="131">
        <f t="shared" si="5"/>
        <v>2.5239065860456615</v>
      </c>
      <c r="K72" s="132">
        <v>53</v>
      </c>
      <c r="L72" s="337"/>
      <c r="M72" s="252" t="s">
        <v>305</v>
      </c>
    </row>
    <row r="73" spans="1:13" ht="51.75" customHeight="1">
      <c r="A73" s="140"/>
      <c r="B73" s="123"/>
      <c r="C73" s="124">
        <v>1111022011</v>
      </c>
      <c r="D73" s="125">
        <v>3858893451501</v>
      </c>
      <c r="E73" s="128" t="s">
        <v>805</v>
      </c>
      <c r="F73" s="128" t="s">
        <v>847</v>
      </c>
      <c r="G73" s="277" t="s">
        <v>103</v>
      </c>
      <c r="H73" s="129" t="s">
        <v>109</v>
      </c>
      <c r="I73" s="130">
        <f t="shared" si="4"/>
        <v>43.81120866343412</v>
      </c>
      <c r="J73" s="131">
        <f t="shared" si="5"/>
        <v>2.190560433171706</v>
      </c>
      <c r="K73" s="132">
        <v>46</v>
      </c>
      <c r="L73" s="337"/>
      <c r="M73" s="252" t="s">
        <v>305</v>
      </c>
    </row>
    <row r="74" spans="1:13" ht="51.75" customHeight="1">
      <c r="A74" s="141"/>
      <c r="B74" s="134"/>
      <c r="C74" s="125">
        <v>1111020160</v>
      </c>
      <c r="D74" s="125">
        <v>9789533642802</v>
      </c>
      <c r="E74" s="137" t="s">
        <v>396</v>
      </c>
      <c r="F74" s="137" t="s">
        <v>484</v>
      </c>
      <c r="G74" s="278" t="s">
        <v>99</v>
      </c>
      <c r="H74" s="138" t="s">
        <v>109</v>
      </c>
      <c r="I74" s="130">
        <f t="shared" si="4"/>
        <v>43.81120866343412</v>
      </c>
      <c r="J74" s="131">
        <f t="shared" si="5"/>
        <v>2.190560433171706</v>
      </c>
      <c r="K74" s="364">
        <v>46</v>
      </c>
      <c r="L74" s="337"/>
      <c r="M74" s="49"/>
    </row>
    <row r="75" spans="1:13" ht="51.75" customHeight="1">
      <c r="A75" s="141"/>
      <c r="B75" s="134"/>
      <c r="C75" s="125">
        <v>1111020192</v>
      </c>
      <c r="D75" s="125">
        <v>3858893450023</v>
      </c>
      <c r="E75" s="137" t="s">
        <v>515</v>
      </c>
      <c r="F75" s="137" t="s">
        <v>98</v>
      </c>
      <c r="G75" s="278" t="s">
        <v>99</v>
      </c>
      <c r="H75" s="138" t="s">
        <v>109</v>
      </c>
      <c r="I75" s="130">
        <f t="shared" si="4"/>
        <v>23.810439490996803</v>
      </c>
      <c r="J75" s="131">
        <f t="shared" si="5"/>
        <v>1.19052197454984</v>
      </c>
      <c r="K75" s="364">
        <v>25</v>
      </c>
      <c r="L75" s="337"/>
      <c r="M75" s="49"/>
    </row>
    <row r="76" spans="1:13" ht="51.75" customHeight="1">
      <c r="A76" s="140"/>
      <c r="B76" s="123"/>
      <c r="C76" s="125">
        <v>3320020193</v>
      </c>
      <c r="D76" s="125">
        <v>3858893450030</v>
      </c>
      <c r="E76" s="126" t="s">
        <v>516</v>
      </c>
      <c r="F76" s="128" t="s">
        <v>514</v>
      </c>
      <c r="G76" s="277" t="s">
        <v>512</v>
      </c>
      <c r="H76" s="129" t="s">
        <v>109</v>
      </c>
      <c r="I76" s="130">
        <f t="shared" si="4"/>
        <v>16.191098853877826</v>
      </c>
      <c r="J76" s="131">
        <f t="shared" si="5"/>
        <v>0.8095549426938913</v>
      </c>
      <c r="K76" s="364">
        <v>17</v>
      </c>
      <c r="L76" s="337"/>
      <c r="M76" s="49"/>
    </row>
    <row r="77" spans="1:13" ht="51.75" customHeight="1">
      <c r="A77" s="140">
        <v>6577</v>
      </c>
      <c r="B77" s="123">
        <v>4361</v>
      </c>
      <c r="C77" s="124">
        <v>1111020007</v>
      </c>
      <c r="D77" s="125">
        <v>9789533641751</v>
      </c>
      <c r="E77" s="128" t="s">
        <v>306</v>
      </c>
      <c r="F77" s="128" t="s">
        <v>162</v>
      </c>
      <c r="G77" s="277" t="s">
        <v>95</v>
      </c>
      <c r="H77" s="129" t="s">
        <v>109</v>
      </c>
      <c r="I77" s="130">
        <f t="shared" si="4"/>
        <v>73.57425802718012</v>
      </c>
      <c r="J77" s="131">
        <f t="shared" si="5"/>
        <v>3.678712901359006</v>
      </c>
      <c r="K77" s="132">
        <v>77.25</v>
      </c>
      <c r="L77" s="337"/>
      <c r="M77" s="49"/>
    </row>
    <row r="78" spans="1:13" ht="51.75" customHeight="1">
      <c r="A78" s="140">
        <v>6578</v>
      </c>
      <c r="B78" s="123">
        <v>4361</v>
      </c>
      <c r="C78" s="124">
        <v>1111020008</v>
      </c>
      <c r="D78" s="125">
        <v>9789533641768</v>
      </c>
      <c r="E78" s="128" t="s">
        <v>307</v>
      </c>
      <c r="F78" s="128" t="s">
        <v>162</v>
      </c>
      <c r="G78" s="277" t="s">
        <v>95</v>
      </c>
      <c r="H78" s="129" t="s">
        <v>109</v>
      </c>
      <c r="I78" s="130">
        <f t="shared" si="4"/>
        <v>73.33615363227015</v>
      </c>
      <c r="J78" s="131">
        <f t="shared" si="5"/>
        <v>3.666807681613508</v>
      </c>
      <c r="K78" s="132">
        <v>77</v>
      </c>
      <c r="L78" s="337"/>
      <c r="M78" s="49"/>
    </row>
    <row r="79" spans="1:13" ht="51.75" customHeight="1">
      <c r="A79" s="140">
        <v>6579</v>
      </c>
      <c r="B79" s="123">
        <v>4362</v>
      </c>
      <c r="C79" s="124">
        <v>1111020129</v>
      </c>
      <c r="D79" s="125">
        <v>9789533642499</v>
      </c>
      <c r="E79" s="128" t="s">
        <v>308</v>
      </c>
      <c r="F79" s="128" t="s">
        <v>162</v>
      </c>
      <c r="G79" s="277" t="s">
        <v>295</v>
      </c>
      <c r="H79" s="129" t="s">
        <v>109</v>
      </c>
      <c r="I79" s="130">
        <f t="shared" si="4"/>
        <v>90.47967006578786</v>
      </c>
      <c r="J79" s="131">
        <f t="shared" si="5"/>
        <v>4.523983503289393</v>
      </c>
      <c r="K79" s="132">
        <v>95</v>
      </c>
      <c r="L79" s="337"/>
      <c r="M79" s="49"/>
    </row>
    <row r="80" spans="1:13" ht="51.75" customHeight="1">
      <c r="A80" s="140">
        <v>6580</v>
      </c>
      <c r="B80" s="123">
        <v>4362</v>
      </c>
      <c r="C80" s="124">
        <v>1111020130</v>
      </c>
      <c r="D80" s="125">
        <v>9789533642338</v>
      </c>
      <c r="E80" s="128" t="s">
        <v>485</v>
      </c>
      <c r="F80" s="128" t="s">
        <v>162</v>
      </c>
      <c r="G80" s="277" t="s">
        <v>295</v>
      </c>
      <c r="H80" s="129" t="s">
        <v>109</v>
      </c>
      <c r="I80" s="130">
        <f t="shared" si="4"/>
        <v>90.47967006578786</v>
      </c>
      <c r="J80" s="131">
        <f t="shared" si="5"/>
        <v>4.523983503289393</v>
      </c>
      <c r="K80" s="132">
        <v>95</v>
      </c>
      <c r="L80" s="337"/>
      <c r="M80" s="49"/>
    </row>
    <row r="81" spans="1:13" ht="51.75" customHeight="1">
      <c r="A81" s="140"/>
      <c r="B81" s="123"/>
      <c r="C81" s="124">
        <v>1111020009</v>
      </c>
      <c r="D81" s="125">
        <v>3858893450047</v>
      </c>
      <c r="E81" s="126" t="s">
        <v>758</v>
      </c>
      <c r="F81" s="128" t="s">
        <v>486</v>
      </c>
      <c r="G81" s="277" t="s">
        <v>97</v>
      </c>
      <c r="H81" s="129" t="s">
        <v>109</v>
      </c>
      <c r="I81" s="130">
        <f t="shared" si="4"/>
        <v>50.478131720913225</v>
      </c>
      <c r="J81" s="131">
        <f t="shared" si="5"/>
        <v>2.5239065860456615</v>
      </c>
      <c r="K81" s="364">
        <v>53</v>
      </c>
      <c r="L81" s="337"/>
      <c r="M81" s="49"/>
    </row>
    <row r="82" spans="1:13" ht="51.75" customHeight="1">
      <c r="A82" s="140"/>
      <c r="B82" s="123"/>
      <c r="C82" s="124">
        <v>1111020161</v>
      </c>
      <c r="D82" s="125">
        <v>3858893450054</v>
      </c>
      <c r="E82" s="128" t="s">
        <v>759</v>
      </c>
      <c r="F82" s="128" t="s">
        <v>488</v>
      </c>
      <c r="G82" s="277" t="s">
        <v>103</v>
      </c>
      <c r="H82" s="129" t="s">
        <v>109</v>
      </c>
      <c r="I82" s="130">
        <f t="shared" si="4"/>
        <v>43.81120866343412</v>
      </c>
      <c r="J82" s="131">
        <f t="shared" si="5"/>
        <v>2.190560433171706</v>
      </c>
      <c r="K82" s="364">
        <v>46</v>
      </c>
      <c r="L82" s="337"/>
      <c r="M82" s="49"/>
    </row>
    <row r="83" spans="1:13" ht="51.75" customHeight="1">
      <c r="A83" s="141"/>
      <c r="B83" s="134"/>
      <c r="C83" s="125">
        <v>1111020162</v>
      </c>
      <c r="D83" s="125">
        <v>9789533642833</v>
      </c>
      <c r="E83" s="137" t="s">
        <v>546</v>
      </c>
      <c r="F83" s="137" t="s">
        <v>487</v>
      </c>
      <c r="G83" s="278" t="s">
        <v>99</v>
      </c>
      <c r="H83" s="138" t="s">
        <v>109</v>
      </c>
      <c r="I83" s="130">
        <f t="shared" si="4"/>
        <v>43.81120866343412</v>
      </c>
      <c r="J83" s="131">
        <f t="shared" si="5"/>
        <v>2.190560433171706</v>
      </c>
      <c r="K83" s="364">
        <v>46</v>
      </c>
      <c r="L83" s="337"/>
      <c r="M83" s="49"/>
    </row>
    <row r="84" spans="1:13" ht="51.75" customHeight="1">
      <c r="A84" s="140"/>
      <c r="B84" s="123"/>
      <c r="C84" s="125">
        <v>3320020194</v>
      </c>
      <c r="D84" s="125">
        <v>3858893450078</v>
      </c>
      <c r="E84" s="128" t="s">
        <v>517</v>
      </c>
      <c r="F84" s="128" t="s">
        <v>514</v>
      </c>
      <c r="G84" s="277" t="s">
        <v>512</v>
      </c>
      <c r="H84" s="129" t="s">
        <v>109</v>
      </c>
      <c r="I84" s="130">
        <f t="shared" si="4"/>
        <v>16.191098853877826</v>
      </c>
      <c r="J84" s="131">
        <f t="shared" si="5"/>
        <v>0.8095549426938913</v>
      </c>
      <c r="K84" s="364">
        <v>17</v>
      </c>
      <c r="L84" s="337"/>
      <c r="M84" s="49"/>
    </row>
    <row r="85" spans="1:13" ht="17.25" customHeight="1">
      <c r="A85" s="37"/>
      <c r="B85" s="40" t="s">
        <v>76</v>
      </c>
      <c r="C85" s="38"/>
      <c r="D85" s="109"/>
      <c r="E85" s="38"/>
      <c r="F85" s="38"/>
      <c r="G85" s="276"/>
      <c r="H85" s="354"/>
      <c r="I85" s="95"/>
      <c r="J85" s="96"/>
      <c r="K85" s="39"/>
      <c r="L85" s="336"/>
      <c r="M85" s="69"/>
    </row>
    <row r="86" spans="1:13" ht="51.75" customHeight="1">
      <c r="A86" s="140">
        <v>6573</v>
      </c>
      <c r="B86" s="123">
        <v>4357</v>
      </c>
      <c r="C86" s="124">
        <v>6611020010</v>
      </c>
      <c r="D86" s="125">
        <v>9781471582356</v>
      </c>
      <c r="E86" s="128" t="s">
        <v>309</v>
      </c>
      <c r="F86" s="127" t="s">
        <v>170</v>
      </c>
      <c r="G86" s="279" t="s">
        <v>95</v>
      </c>
      <c r="H86" s="129" t="s">
        <v>109</v>
      </c>
      <c r="I86" s="130">
        <f>SUM(K86/1.04995962)</f>
        <v>58.764164663780114</v>
      </c>
      <c r="J86" s="131">
        <f>I86*0.05</f>
        <v>2.938208233189006</v>
      </c>
      <c r="K86" s="132">
        <v>61.7</v>
      </c>
      <c r="L86" s="337"/>
      <c r="M86" s="49"/>
    </row>
    <row r="87" spans="1:13" ht="51.75" customHeight="1">
      <c r="A87" s="140"/>
      <c r="B87" s="123"/>
      <c r="C87" s="124">
        <v>6611020011</v>
      </c>
      <c r="D87" s="125">
        <v>9781471582363</v>
      </c>
      <c r="E87" s="128" t="s">
        <v>397</v>
      </c>
      <c r="F87" s="127" t="s">
        <v>170</v>
      </c>
      <c r="G87" s="279" t="s">
        <v>97</v>
      </c>
      <c r="H87" s="129" t="s">
        <v>109</v>
      </c>
      <c r="I87" s="130">
        <f>SUM(K87/1.04995962)</f>
        <v>56.19263719875246</v>
      </c>
      <c r="J87" s="131">
        <f>I87*0.05</f>
        <v>2.809631859937623</v>
      </c>
      <c r="K87" s="364">
        <v>59</v>
      </c>
      <c r="L87" s="337"/>
      <c r="M87" s="49"/>
    </row>
    <row r="88" spans="1:13" ht="51.75" customHeight="1">
      <c r="A88" s="140"/>
      <c r="B88" s="123"/>
      <c r="C88" s="124">
        <v>6616046828</v>
      </c>
      <c r="D88" s="125">
        <v>9781471596261</v>
      </c>
      <c r="E88" s="126" t="s">
        <v>855</v>
      </c>
      <c r="F88" s="127" t="s">
        <v>170</v>
      </c>
      <c r="G88" s="279" t="s">
        <v>97</v>
      </c>
      <c r="H88" s="129">
        <v>2</v>
      </c>
      <c r="I88" s="130">
        <f>SUM(K88/1.04995962)</f>
        <v>56.19263719875246</v>
      </c>
      <c r="J88" s="131">
        <f>I88*0.05</f>
        <v>2.809631859937623</v>
      </c>
      <c r="K88" s="132">
        <v>59</v>
      </c>
      <c r="L88" s="337"/>
      <c r="M88" s="252" t="s">
        <v>305</v>
      </c>
    </row>
    <row r="89" spans="1:13" ht="21.75" customHeight="1">
      <c r="A89" s="37"/>
      <c r="B89" s="40" t="s">
        <v>658</v>
      </c>
      <c r="C89" s="38"/>
      <c r="D89" s="109"/>
      <c r="E89" s="38"/>
      <c r="F89" s="38"/>
      <c r="G89" s="276"/>
      <c r="H89" s="354"/>
      <c r="I89" s="95"/>
      <c r="J89" s="96"/>
      <c r="K89" s="39"/>
      <c r="L89" s="336"/>
      <c r="M89" s="69"/>
    </row>
    <row r="90" spans="1:13" ht="51.75" customHeight="1">
      <c r="A90" s="140">
        <v>6474</v>
      </c>
      <c r="B90" s="142">
        <v>4276</v>
      </c>
      <c r="C90" s="124">
        <v>1111020012</v>
      </c>
      <c r="D90" s="125">
        <v>9789533641690</v>
      </c>
      <c r="E90" s="143" t="s">
        <v>310</v>
      </c>
      <c r="F90" s="143" t="s">
        <v>77</v>
      </c>
      <c r="G90" s="280" t="s">
        <v>95</v>
      </c>
      <c r="H90" s="144" t="s">
        <v>109</v>
      </c>
      <c r="I90" s="130">
        <f>SUM(K90/1.04995962)</f>
        <v>58.764164663780114</v>
      </c>
      <c r="J90" s="131">
        <f>I90*0.05</f>
        <v>2.938208233189006</v>
      </c>
      <c r="K90" s="132">
        <v>61.7</v>
      </c>
      <c r="L90" s="337"/>
      <c r="M90" s="49"/>
    </row>
    <row r="91" spans="1:13" ht="51.75" customHeight="1">
      <c r="A91" s="140"/>
      <c r="B91" s="123"/>
      <c r="C91" s="124">
        <v>1111020013</v>
      </c>
      <c r="D91" s="125">
        <v>3858893450085</v>
      </c>
      <c r="E91" s="143" t="s">
        <v>398</v>
      </c>
      <c r="F91" s="143" t="s">
        <v>77</v>
      </c>
      <c r="G91" s="280" t="s">
        <v>97</v>
      </c>
      <c r="H91" s="144" t="s">
        <v>109</v>
      </c>
      <c r="I91" s="130">
        <f>SUM(K91/1.04995962)</f>
        <v>56.19263719875246</v>
      </c>
      <c r="J91" s="131">
        <f>I91*0.05</f>
        <v>2.809631859937623</v>
      </c>
      <c r="K91" s="364">
        <v>59</v>
      </c>
      <c r="L91" s="337"/>
      <c r="M91" s="49"/>
    </row>
    <row r="92" spans="1:13" ht="17.25" customHeight="1">
      <c r="A92" s="37"/>
      <c r="B92" s="40" t="s">
        <v>100</v>
      </c>
      <c r="C92" s="38"/>
      <c r="D92" s="109"/>
      <c r="E92" s="38"/>
      <c r="F92" s="38"/>
      <c r="G92" s="276"/>
      <c r="H92" s="354"/>
      <c r="I92" s="95"/>
      <c r="J92" s="96"/>
      <c r="K92" s="39"/>
      <c r="L92" s="336"/>
      <c r="M92" s="69"/>
    </row>
    <row r="93" spans="1:13" ht="51.75" customHeight="1">
      <c r="A93" s="140">
        <v>6529</v>
      </c>
      <c r="B93" s="123">
        <v>4321</v>
      </c>
      <c r="C93" s="124">
        <v>1111020014</v>
      </c>
      <c r="D93" s="125">
        <v>9789533641546</v>
      </c>
      <c r="E93" s="128" t="s">
        <v>311</v>
      </c>
      <c r="F93" s="128" t="s">
        <v>450</v>
      </c>
      <c r="G93" s="277" t="s">
        <v>95</v>
      </c>
      <c r="H93" s="129" t="s">
        <v>109</v>
      </c>
      <c r="I93" s="130">
        <f aca="true" t="shared" si="6" ref="I93:I109">SUM(K93/1.04995962)</f>
        <v>58.47843938988815</v>
      </c>
      <c r="J93" s="131">
        <f aca="true" t="shared" si="7" ref="J93:J109">I93*0.05</f>
        <v>2.923921969494408</v>
      </c>
      <c r="K93" s="132">
        <v>61.4</v>
      </c>
      <c r="L93" s="337"/>
      <c r="M93" s="49"/>
    </row>
    <row r="94" spans="1:13" ht="51.75" customHeight="1">
      <c r="A94" s="140">
        <v>6530</v>
      </c>
      <c r="B94" s="123">
        <v>4321</v>
      </c>
      <c r="C94" s="124">
        <v>1111020015</v>
      </c>
      <c r="D94" s="125">
        <v>9789533641553</v>
      </c>
      <c r="E94" s="128" t="s">
        <v>741</v>
      </c>
      <c r="F94" s="128" t="s">
        <v>450</v>
      </c>
      <c r="G94" s="277" t="s">
        <v>95</v>
      </c>
      <c r="H94" s="129" t="s">
        <v>109</v>
      </c>
      <c r="I94" s="130">
        <f t="shared" si="6"/>
        <v>59.04988993767208</v>
      </c>
      <c r="J94" s="131">
        <f t="shared" si="7"/>
        <v>2.952494496883604</v>
      </c>
      <c r="K94" s="132">
        <v>62</v>
      </c>
      <c r="L94" s="337"/>
      <c r="M94" s="49"/>
    </row>
    <row r="95" spans="1:13" ht="51.75" customHeight="1">
      <c r="A95" s="140">
        <v>6531</v>
      </c>
      <c r="B95" s="123">
        <v>4322</v>
      </c>
      <c r="C95" s="124">
        <v>1111020131</v>
      </c>
      <c r="D95" s="125">
        <v>9789533642345</v>
      </c>
      <c r="E95" s="128" t="s">
        <v>742</v>
      </c>
      <c r="F95" s="128" t="s">
        <v>450</v>
      </c>
      <c r="G95" s="277" t="s">
        <v>295</v>
      </c>
      <c r="H95" s="129" t="s">
        <v>109</v>
      </c>
      <c r="I95" s="130">
        <f t="shared" si="6"/>
        <v>76.19340637118977</v>
      </c>
      <c r="J95" s="131">
        <f t="shared" si="7"/>
        <v>3.8096703185594887</v>
      </c>
      <c r="K95" s="132">
        <v>80</v>
      </c>
      <c r="L95" s="337"/>
      <c r="M95" s="49"/>
    </row>
    <row r="96" spans="1:13" ht="51.75" customHeight="1">
      <c r="A96" s="140">
        <v>6532</v>
      </c>
      <c r="B96" s="123">
        <v>4322</v>
      </c>
      <c r="C96" s="124">
        <v>1111020132</v>
      </c>
      <c r="D96" s="125">
        <v>9789533642352</v>
      </c>
      <c r="E96" s="128" t="s">
        <v>743</v>
      </c>
      <c r="F96" s="128" t="s">
        <v>450</v>
      </c>
      <c r="G96" s="277" t="s">
        <v>295</v>
      </c>
      <c r="H96" s="129" t="s">
        <v>109</v>
      </c>
      <c r="I96" s="130">
        <f t="shared" si="6"/>
        <v>76.19340637118977</v>
      </c>
      <c r="J96" s="131">
        <f t="shared" si="7"/>
        <v>3.8096703185594887</v>
      </c>
      <c r="K96" s="132">
        <v>80</v>
      </c>
      <c r="L96" s="337"/>
      <c r="M96" s="49"/>
    </row>
    <row r="97" spans="1:13" ht="51.75" customHeight="1">
      <c r="A97" s="140"/>
      <c r="B97" s="123"/>
      <c r="C97" s="124">
        <v>1111022012</v>
      </c>
      <c r="D97" s="125">
        <v>3858893451518</v>
      </c>
      <c r="E97" s="128" t="s">
        <v>806</v>
      </c>
      <c r="F97" s="128" t="s">
        <v>844</v>
      </c>
      <c r="G97" s="277" t="s">
        <v>97</v>
      </c>
      <c r="H97" s="129" t="s">
        <v>109</v>
      </c>
      <c r="I97" s="130">
        <f t="shared" si="6"/>
        <v>50.478131720913225</v>
      </c>
      <c r="J97" s="131">
        <f t="shared" si="7"/>
        <v>2.5239065860456615</v>
      </c>
      <c r="K97" s="132">
        <v>53</v>
      </c>
      <c r="L97" s="337"/>
      <c r="M97" s="252" t="s">
        <v>305</v>
      </c>
    </row>
    <row r="98" spans="1:13" ht="51.75" customHeight="1">
      <c r="A98" s="140"/>
      <c r="B98" s="123"/>
      <c r="C98" s="124">
        <v>1111020016</v>
      </c>
      <c r="D98" s="125">
        <v>3858893450092</v>
      </c>
      <c r="E98" s="128" t="s">
        <v>399</v>
      </c>
      <c r="F98" s="128" t="s">
        <v>101</v>
      </c>
      <c r="G98" s="277" t="s">
        <v>102</v>
      </c>
      <c r="H98" s="129" t="s">
        <v>109</v>
      </c>
      <c r="I98" s="130">
        <f t="shared" si="6"/>
        <v>48.573296561633484</v>
      </c>
      <c r="J98" s="131">
        <f t="shared" si="7"/>
        <v>2.4286648280816743</v>
      </c>
      <c r="K98" s="364">
        <v>51</v>
      </c>
      <c r="L98" s="337"/>
      <c r="M98" s="49"/>
    </row>
    <row r="99" spans="1:13" ht="51.75" customHeight="1">
      <c r="A99" s="141"/>
      <c r="B99" s="134"/>
      <c r="C99" s="125">
        <v>1111020163</v>
      </c>
      <c r="D99" s="125">
        <v>9789533642819</v>
      </c>
      <c r="E99" s="137" t="s">
        <v>400</v>
      </c>
      <c r="F99" s="137" t="s">
        <v>101</v>
      </c>
      <c r="G99" s="278" t="s">
        <v>99</v>
      </c>
      <c r="H99" s="138" t="s">
        <v>109</v>
      </c>
      <c r="I99" s="130">
        <f t="shared" si="6"/>
        <v>43.81120866343412</v>
      </c>
      <c r="J99" s="131">
        <f t="shared" si="7"/>
        <v>2.190560433171706</v>
      </c>
      <c r="K99" s="364">
        <v>46</v>
      </c>
      <c r="L99" s="337"/>
      <c r="M99" s="49"/>
    </row>
    <row r="100" spans="1:13" ht="51.75" customHeight="1">
      <c r="A100" s="145">
        <v>6548</v>
      </c>
      <c r="B100" s="146">
        <v>4336</v>
      </c>
      <c r="C100" s="124">
        <v>1111020017</v>
      </c>
      <c r="D100" s="125">
        <v>9789533641577</v>
      </c>
      <c r="E100" s="128" t="s">
        <v>312</v>
      </c>
      <c r="F100" s="128" t="s">
        <v>451</v>
      </c>
      <c r="G100" s="277" t="s">
        <v>95</v>
      </c>
      <c r="H100" s="129" t="s">
        <v>109</v>
      </c>
      <c r="I100" s="130">
        <f t="shared" si="6"/>
        <v>58.47843938988815</v>
      </c>
      <c r="J100" s="131">
        <f t="shared" si="7"/>
        <v>2.923921969494408</v>
      </c>
      <c r="K100" s="132">
        <v>61.4</v>
      </c>
      <c r="L100" s="337"/>
      <c r="M100" s="49"/>
    </row>
    <row r="101" spans="1:13" ht="51.75" customHeight="1">
      <c r="A101" s="145">
        <v>6549</v>
      </c>
      <c r="B101" s="146">
        <v>4336</v>
      </c>
      <c r="C101" s="124">
        <v>1111020018</v>
      </c>
      <c r="D101" s="125">
        <v>9789533641584</v>
      </c>
      <c r="E101" s="128" t="s">
        <v>313</v>
      </c>
      <c r="F101" s="147" t="s">
        <v>451</v>
      </c>
      <c r="G101" s="277" t="s">
        <v>95</v>
      </c>
      <c r="H101" s="129" t="s">
        <v>109</v>
      </c>
      <c r="I101" s="130">
        <f t="shared" si="6"/>
        <v>59.04988993767208</v>
      </c>
      <c r="J101" s="131">
        <f t="shared" si="7"/>
        <v>2.952494496883604</v>
      </c>
      <c r="K101" s="132">
        <v>62</v>
      </c>
      <c r="L101" s="337"/>
      <c r="M101" s="49"/>
    </row>
    <row r="102" spans="1:13" ht="51.75" customHeight="1">
      <c r="A102" s="145">
        <v>6550</v>
      </c>
      <c r="B102" s="146">
        <v>4337</v>
      </c>
      <c r="C102" s="124">
        <v>1111020133</v>
      </c>
      <c r="D102" s="125">
        <v>9789533642369</v>
      </c>
      <c r="E102" s="128" t="s">
        <v>314</v>
      </c>
      <c r="F102" s="128" t="s">
        <v>489</v>
      </c>
      <c r="G102" s="277" t="s">
        <v>295</v>
      </c>
      <c r="H102" s="129" t="s">
        <v>109</v>
      </c>
      <c r="I102" s="130">
        <f t="shared" si="6"/>
        <v>76.19340637118977</v>
      </c>
      <c r="J102" s="131">
        <f t="shared" si="7"/>
        <v>3.8096703185594887</v>
      </c>
      <c r="K102" s="132">
        <v>80</v>
      </c>
      <c r="L102" s="337"/>
      <c r="M102" s="49"/>
    </row>
    <row r="103" spans="1:13" ht="51.75" customHeight="1">
      <c r="A103" s="145">
        <v>6551</v>
      </c>
      <c r="B103" s="146">
        <v>4337</v>
      </c>
      <c r="C103" s="124">
        <v>1111020134</v>
      </c>
      <c r="D103" s="125">
        <v>9789533642376</v>
      </c>
      <c r="E103" s="128" t="s">
        <v>315</v>
      </c>
      <c r="F103" s="128" t="s">
        <v>489</v>
      </c>
      <c r="G103" s="277" t="s">
        <v>295</v>
      </c>
      <c r="H103" s="129" t="s">
        <v>109</v>
      </c>
      <c r="I103" s="130">
        <f t="shared" si="6"/>
        <v>76.19340637118977</v>
      </c>
      <c r="J103" s="131">
        <f t="shared" si="7"/>
        <v>3.8096703185594887</v>
      </c>
      <c r="K103" s="132">
        <v>80</v>
      </c>
      <c r="L103" s="337"/>
      <c r="M103" s="49"/>
    </row>
    <row r="104" spans="1:13" ht="51.75" customHeight="1">
      <c r="A104" s="145"/>
      <c r="B104" s="146"/>
      <c r="C104" s="124">
        <v>1111022013</v>
      </c>
      <c r="D104" s="125">
        <v>3858893451525</v>
      </c>
      <c r="E104" s="128" t="s">
        <v>807</v>
      </c>
      <c r="F104" s="128" t="s">
        <v>181</v>
      </c>
      <c r="G104" s="277" t="s">
        <v>97</v>
      </c>
      <c r="H104" s="129" t="s">
        <v>109</v>
      </c>
      <c r="I104" s="130">
        <f t="shared" si="6"/>
        <v>50.478131720913225</v>
      </c>
      <c r="J104" s="131">
        <f t="shared" si="7"/>
        <v>2.5239065860456615</v>
      </c>
      <c r="K104" s="132">
        <v>53</v>
      </c>
      <c r="L104" s="337"/>
      <c r="M104" s="252" t="s">
        <v>305</v>
      </c>
    </row>
    <row r="105" spans="1:13" ht="51.75" customHeight="1">
      <c r="A105" s="145"/>
      <c r="B105" s="146"/>
      <c r="C105" s="124">
        <v>1111020019</v>
      </c>
      <c r="D105" s="125">
        <v>9789533642321</v>
      </c>
      <c r="E105" s="128" t="s">
        <v>401</v>
      </c>
      <c r="F105" s="139" t="s">
        <v>490</v>
      </c>
      <c r="G105" s="277" t="s">
        <v>102</v>
      </c>
      <c r="H105" s="129" t="s">
        <v>109</v>
      </c>
      <c r="I105" s="130">
        <f t="shared" si="6"/>
        <v>48.573296561633484</v>
      </c>
      <c r="J105" s="131">
        <f t="shared" si="7"/>
        <v>2.4286648280816743</v>
      </c>
      <c r="K105" s="364">
        <v>51</v>
      </c>
      <c r="L105" s="337"/>
      <c r="M105" s="49"/>
    </row>
    <row r="106" spans="1:13" ht="51.75" customHeight="1">
      <c r="A106" s="145"/>
      <c r="B106" s="146"/>
      <c r="C106" s="124">
        <v>1111020164</v>
      </c>
      <c r="D106" s="125">
        <v>3858893450122</v>
      </c>
      <c r="E106" s="128" t="s">
        <v>541</v>
      </c>
      <c r="F106" s="128" t="s">
        <v>181</v>
      </c>
      <c r="G106" s="277" t="s">
        <v>103</v>
      </c>
      <c r="H106" s="129" t="s">
        <v>109</v>
      </c>
      <c r="I106" s="130">
        <f t="shared" si="6"/>
        <v>43.81120866343412</v>
      </c>
      <c r="J106" s="131">
        <f t="shared" si="7"/>
        <v>2.190560433171706</v>
      </c>
      <c r="K106" s="364">
        <v>46</v>
      </c>
      <c r="L106" s="337"/>
      <c r="M106" s="49"/>
    </row>
    <row r="107" spans="1:13" ht="51.75" customHeight="1">
      <c r="A107" s="145"/>
      <c r="B107" s="146"/>
      <c r="C107" s="124">
        <v>1111020165</v>
      </c>
      <c r="D107" s="125">
        <v>3858893450139</v>
      </c>
      <c r="E107" s="128" t="s">
        <v>536</v>
      </c>
      <c r="F107" s="128" t="s">
        <v>533</v>
      </c>
      <c r="G107" s="277" t="s">
        <v>103</v>
      </c>
      <c r="H107" s="129" t="s">
        <v>109</v>
      </c>
      <c r="I107" s="130">
        <f t="shared" si="6"/>
        <v>43.81120866343412</v>
      </c>
      <c r="J107" s="131">
        <f t="shared" si="7"/>
        <v>2.190560433171706</v>
      </c>
      <c r="K107" s="364">
        <v>46</v>
      </c>
      <c r="L107" s="337"/>
      <c r="M107" s="49"/>
    </row>
    <row r="108" spans="1:13" ht="51.75" customHeight="1">
      <c r="A108" s="141"/>
      <c r="B108" s="134"/>
      <c r="C108" s="125">
        <v>1111020166</v>
      </c>
      <c r="D108" s="125">
        <v>9789533642826</v>
      </c>
      <c r="E108" s="137" t="s">
        <v>402</v>
      </c>
      <c r="F108" s="137" t="s">
        <v>531</v>
      </c>
      <c r="G108" s="278" t="s">
        <v>99</v>
      </c>
      <c r="H108" s="138" t="s">
        <v>109</v>
      </c>
      <c r="I108" s="130">
        <f t="shared" si="6"/>
        <v>43.81120866343412</v>
      </c>
      <c r="J108" s="131">
        <f t="shared" si="7"/>
        <v>2.190560433171706</v>
      </c>
      <c r="K108" s="364">
        <v>46</v>
      </c>
      <c r="L108" s="337"/>
      <c r="M108" s="49"/>
    </row>
    <row r="109" spans="1:13" ht="51.75" customHeight="1">
      <c r="A109" s="140" t="s">
        <v>47</v>
      </c>
      <c r="B109" s="123">
        <v>212</v>
      </c>
      <c r="C109" s="124">
        <v>1111090034</v>
      </c>
      <c r="D109" s="125">
        <v>9789532971026</v>
      </c>
      <c r="E109" s="128" t="s">
        <v>728</v>
      </c>
      <c r="F109" s="128" t="s">
        <v>18</v>
      </c>
      <c r="G109" s="277" t="s">
        <v>765</v>
      </c>
      <c r="H109" s="129" t="s">
        <v>109</v>
      </c>
      <c r="I109" s="130">
        <f t="shared" si="6"/>
        <v>43.81120866343412</v>
      </c>
      <c r="J109" s="131">
        <f t="shared" si="7"/>
        <v>2.190560433171706</v>
      </c>
      <c r="K109" s="364">
        <v>46</v>
      </c>
      <c r="L109" s="337"/>
      <c r="M109" s="49"/>
    </row>
    <row r="110" spans="1:13" ht="17.25" customHeight="1">
      <c r="A110" s="37"/>
      <c r="B110" s="40" t="s">
        <v>104</v>
      </c>
      <c r="C110" s="38"/>
      <c r="D110" s="109"/>
      <c r="E110" s="38"/>
      <c r="F110" s="38"/>
      <c r="G110" s="276"/>
      <c r="H110" s="354"/>
      <c r="I110" s="95"/>
      <c r="J110" s="96"/>
      <c r="K110" s="39"/>
      <c r="L110" s="336"/>
      <c r="M110" s="69"/>
    </row>
    <row r="111" spans="1:13" ht="51.75" customHeight="1">
      <c r="A111" s="140">
        <v>6565</v>
      </c>
      <c r="B111" s="123">
        <v>4349</v>
      </c>
      <c r="C111" s="124">
        <v>1111020020</v>
      </c>
      <c r="D111" s="125">
        <v>9789533640709</v>
      </c>
      <c r="E111" s="148" t="s">
        <v>317</v>
      </c>
      <c r="F111" s="128" t="s">
        <v>491</v>
      </c>
      <c r="G111" s="277" t="s">
        <v>95</v>
      </c>
      <c r="H111" s="129" t="s">
        <v>109</v>
      </c>
      <c r="I111" s="130">
        <f aca="true" t="shared" si="8" ref="I111:I116">SUM(K111/1.04995962)</f>
        <v>58.764164663780114</v>
      </c>
      <c r="J111" s="131">
        <f aca="true" t="shared" si="9" ref="J111:J116">I111*0.05</f>
        <v>2.938208233189006</v>
      </c>
      <c r="K111" s="132">
        <v>61.7</v>
      </c>
      <c r="L111" s="337"/>
      <c r="M111" s="49"/>
    </row>
    <row r="112" spans="1:13" ht="51.75" customHeight="1">
      <c r="A112" s="140">
        <v>6566</v>
      </c>
      <c r="B112" s="123">
        <v>4350</v>
      </c>
      <c r="C112" s="124">
        <v>1111020135</v>
      </c>
      <c r="D112" s="125">
        <v>9789533642710</v>
      </c>
      <c r="E112" s="128" t="s">
        <v>316</v>
      </c>
      <c r="F112" s="128" t="s">
        <v>491</v>
      </c>
      <c r="G112" s="277" t="s">
        <v>295</v>
      </c>
      <c r="H112" s="129" t="s">
        <v>109</v>
      </c>
      <c r="I112" s="130">
        <f t="shared" si="8"/>
        <v>76.19340637118977</v>
      </c>
      <c r="J112" s="131">
        <f t="shared" si="9"/>
        <v>3.8096703185594887</v>
      </c>
      <c r="K112" s="132">
        <v>80</v>
      </c>
      <c r="L112" s="337"/>
      <c r="M112" s="49"/>
    </row>
    <row r="113" spans="1:13" ht="51.75" customHeight="1">
      <c r="A113" s="140"/>
      <c r="B113" s="123"/>
      <c r="C113" s="124">
        <v>1111020021</v>
      </c>
      <c r="D113" s="125">
        <v>3858893450153</v>
      </c>
      <c r="E113" s="148" t="s">
        <v>404</v>
      </c>
      <c r="F113" s="128" t="s">
        <v>491</v>
      </c>
      <c r="G113" s="277" t="s">
        <v>97</v>
      </c>
      <c r="H113" s="129" t="s">
        <v>109</v>
      </c>
      <c r="I113" s="130">
        <f t="shared" si="8"/>
        <v>50.478131720913225</v>
      </c>
      <c r="J113" s="131">
        <f t="shared" si="9"/>
        <v>2.5239065860456615</v>
      </c>
      <c r="K113" s="364">
        <v>53</v>
      </c>
      <c r="L113" s="337"/>
      <c r="M113" s="49"/>
    </row>
    <row r="114" spans="1:13" ht="51.75" customHeight="1">
      <c r="A114" s="141"/>
      <c r="B114" s="134"/>
      <c r="C114" s="125">
        <v>1111020167</v>
      </c>
      <c r="D114" s="125">
        <v>9789533642840</v>
      </c>
      <c r="E114" s="137" t="s">
        <v>403</v>
      </c>
      <c r="F114" s="137" t="s">
        <v>188</v>
      </c>
      <c r="G114" s="278" t="s">
        <v>99</v>
      </c>
      <c r="H114" s="138" t="s">
        <v>109</v>
      </c>
      <c r="I114" s="130">
        <f t="shared" si="8"/>
        <v>43.81120866343412</v>
      </c>
      <c r="J114" s="131">
        <f t="shared" si="9"/>
        <v>2.190560433171706</v>
      </c>
      <c r="K114" s="364">
        <v>46</v>
      </c>
      <c r="L114" s="337"/>
      <c r="M114" s="49"/>
    </row>
    <row r="115" spans="1:13" ht="51.75" customHeight="1">
      <c r="A115" s="140"/>
      <c r="B115" s="123"/>
      <c r="C115" s="124">
        <v>1115022024</v>
      </c>
      <c r="D115" s="125">
        <v>3858893451631</v>
      </c>
      <c r="E115" s="126" t="s">
        <v>868</v>
      </c>
      <c r="F115" s="128" t="s">
        <v>846</v>
      </c>
      <c r="G115" s="277" t="s">
        <v>97</v>
      </c>
      <c r="H115" s="129" t="s">
        <v>109</v>
      </c>
      <c r="I115" s="130">
        <f t="shared" si="8"/>
        <v>71.43131847299041</v>
      </c>
      <c r="J115" s="131">
        <f>I115*0.05</f>
        <v>3.571565923649521</v>
      </c>
      <c r="K115" s="132">
        <v>75</v>
      </c>
      <c r="L115" s="337"/>
      <c r="M115" s="252" t="s">
        <v>305</v>
      </c>
    </row>
    <row r="116" spans="1:13" ht="51.75" customHeight="1">
      <c r="A116" s="140"/>
      <c r="B116" s="123"/>
      <c r="C116" s="128">
        <v>1111018014</v>
      </c>
      <c r="D116" s="125">
        <v>9789532978810</v>
      </c>
      <c r="E116" s="128" t="s">
        <v>131</v>
      </c>
      <c r="F116" s="128" t="s">
        <v>130</v>
      </c>
      <c r="G116" s="277" t="s">
        <v>128</v>
      </c>
      <c r="H116" s="129" t="s">
        <v>109</v>
      </c>
      <c r="I116" s="130">
        <f t="shared" si="8"/>
        <v>66.66923057479106</v>
      </c>
      <c r="J116" s="131">
        <f t="shared" si="9"/>
        <v>3.3334615287395533</v>
      </c>
      <c r="K116" s="364">
        <v>70</v>
      </c>
      <c r="L116" s="337"/>
      <c r="M116" s="49"/>
    </row>
    <row r="117" spans="1:13" ht="17.25" customHeight="1">
      <c r="A117" s="37"/>
      <c r="B117" s="40" t="s">
        <v>105</v>
      </c>
      <c r="C117" s="38"/>
      <c r="D117" s="109"/>
      <c r="E117" s="38"/>
      <c r="F117" s="38"/>
      <c r="G117" s="276"/>
      <c r="H117" s="354"/>
      <c r="I117" s="95"/>
      <c r="J117" s="96"/>
      <c r="K117" s="39"/>
      <c r="L117" s="336"/>
      <c r="M117" s="69"/>
    </row>
    <row r="118" spans="1:13" ht="44.25" customHeight="1">
      <c r="A118" s="149"/>
      <c r="B118" s="150"/>
      <c r="C118" s="124">
        <v>1111020022</v>
      </c>
      <c r="D118" s="125">
        <v>9789533641706</v>
      </c>
      <c r="E118" s="128" t="s">
        <v>405</v>
      </c>
      <c r="F118" s="128" t="s">
        <v>452</v>
      </c>
      <c r="G118" s="277" t="s">
        <v>97</v>
      </c>
      <c r="H118" s="129" t="s">
        <v>109</v>
      </c>
      <c r="I118" s="130">
        <f>SUM(K118/1.04995962)</f>
        <v>61.90714267659169</v>
      </c>
      <c r="J118" s="131">
        <f>I118*0.05</f>
        <v>3.0953571338295847</v>
      </c>
      <c r="K118" s="364">
        <v>65</v>
      </c>
      <c r="L118" s="337"/>
      <c r="M118" s="49"/>
    </row>
    <row r="119" spans="1:13" ht="17.25" customHeight="1">
      <c r="A119" s="37"/>
      <c r="B119" s="40" t="s">
        <v>106</v>
      </c>
      <c r="C119" s="38"/>
      <c r="D119" s="109"/>
      <c r="E119" s="38"/>
      <c r="F119" s="38"/>
      <c r="G119" s="276"/>
      <c r="H119" s="354"/>
      <c r="I119" s="95"/>
      <c r="J119" s="96"/>
      <c r="K119" s="39"/>
      <c r="L119" s="336"/>
      <c r="M119" s="69"/>
    </row>
    <row r="120" spans="1:13" ht="51.75" customHeight="1">
      <c r="A120" s="140" t="s">
        <v>47</v>
      </c>
      <c r="B120" s="123"/>
      <c r="C120" s="124">
        <v>1118016024</v>
      </c>
      <c r="D120" s="125">
        <v>3859890814351</v>
      </c>
      <c r="E120" s="128" t="s">
        <v>717</v>
      </c>
      <c r="F120" s="128"/>
      <c r="G120" s="277" t="s">
        <v>112</v>
      </c>
      <c r="H120" s="129" t="s">
        <v>107</v>
      </c>
      <c r="I120" s="130">
        <f>SUM(K120/1.04995962)</f>
        <v>57.14505477839233</v>
      </c>
      <c r="J120" s="131">
        <f>I120*0.05</f>
        <v>2.8572527389196165</v>
      </c>
      <c r="K120" s="364">
        <v>60</v>
      </c>
      <c r="L120" s="337"/>
      <c r="M120" s="49"/>
    </row>
    <row r="121" spans="1:13" ht="17.25" customHeight="1">
      <c r="A121" s="37"/>
      <c r="B121" s="40" t="s">
        <v>275</v>
      </c>
      <c r="C121" s="38"/>
      <c r="D121" s="109"/>
      <c r="E121" s="38"/>
      <c r="F121" s="38"/>
      <c r="G121" s="276"/>
      <c r="H121" s="354"/>
      <c r="I121" s="95"/>
      <c r="J121" s="96"/>
      <c r="K121" s="39"/>
      <c r="L121" s="336"/>
      <c r="M121" s="69"/>
    </row>
    <row r="122" spans="1:13" ht="51.75" customHeight="1">
      <c r="A122" s="140">
        <v>6538</v>
      </c>
      <c r="B122" s="123">
        <v>4326</v>
      </c>
      <c r="C122" s="124">
        <v>1111020023</v>
      </c>
      <c r="D122" s="125">
        <v>9789533642598</v>
      </c>
      <c r="E122" s="126" t="s">
        <v>301</v>
      </c>
      <c r="F122" s="128" t="s">
        <v>446</v>
      </c>
      <c r="G122" s="277" t="s">
        <v>95</v>
      </c>
      <c r="H122" s="129" t="s">
        <v>109</v>
      </c>
      <c r="I122" s="130">
        <f>SUM(K122/1.04995962)</f>
        <v>58.764164663780114</v>
      </c>
      <c r="J122" s="131">
        <f>I122*0.05</f>
        <v>2.938208233189006</v>
      </c>
      <c r="K122" s="132">
        <v>61.7</v>
      </c>
      <c r="L122" s="337"/>
      <c r="M122" s="49"/>
    </row>
    <row r="123" spans="1:13" ht="51.75" customHeight="1">
      <c r="A123" s="140"/>
      <c r="B123" s="123"/>
      <c r="C123" s="124">
        <v>1111020024</v>
      </c>
      <c r="D123" s="125">
        <v>3858893450184</v>
      </c>
      <c r="E123" s="126" t="s">
        <v>406</v>
      </c>
      <c r="F123" s="128" t="s">
        <v>446</v>
      </c>
      <c r="G123" s="277" t="s">
        <v>97</v>
      </c>
      <c r="H123" s="129" t="s">
        <v>109</v>
      </c>
      <c r="I123" s="130">
        <f>SUM(K123/1.04995962)</f>
        <v>50.478131720913225</v>
      </c>
      <c r="J123" s="131">
        <f>I123*0.05</f>
        <v>2.5239065860456615</v>
      </c>
      <c r="K123" s="364">
        <v>53</v>
      </c>
      <c r="L123" s="337"/>
      <c r="M123" s="49"/>
    </row>
    <row r="124" spans="1:13" s="11" customFormat="1" ht="41.25" customHeight="1">
      <c r="A124" s="33" t="s">
        <v>113</v>
      </c>
      <c r="B124" s="34"/>
      <c r="C124" s="35"/>
      <c r="D124" s="108"/>
      <c r="E124" s="35"/>
      <c r="F124" s="35"/>
      <c r="G124" s="275"/>
      <c r="H124" s="353"/>
      <c r="I124" s="93"/>
      <c r="J124" s="94"/>
      <c r="K124" s="36"/>
      <c r="L124" s="335"/>
      <c r="M124" s="68"/>
    </row>
    <row r="125" spans="1:13" ht="17.25" customHeight="1">
      <c r="A125" s="37"/>
      <c r="B125" s="40" t="s">
        <v>51</v>
      </c>
      <c r="C125" s="38"/>
      <c r="D125" s="109"/>
      <c r="E125" s="38"/>
      <c r="F125" s="38"/>
      <c r="G125" s="276"/>
      <c r="H125" s="354"/>
      <c r="I125" s="95"/>
      <c r="J125" s="96"/>
      <c r="K125" s="39"/>
      <c r="L125" s="336"/>
      <c r="M125" s="69"/>
    </row>
    <row r="126" spans="1:13" ht="51.75" customHeight="1">
      <c r="A126" s="140">
        <v>6488</v>
      </c>
      <c r="B126" s="123">
        <v>4288</v>
      </c>
      <c r="C126" s="124">
        <v>1111020025</v>
      </c>
      <c r="D126" s="125">
        <v>9789533641898</v>
      </c>
      <c r="E126" s="128" t="s">
        <v>674</v>
      </c>
      <c r="F126" s="143" t="s">
        <v>449</v>
      </c>
      <c r="G126" s="277" t="s">
        <v>95</v>
      </c>
      <c r="H126" s="144" t="s">
        <v>114</v>
      </c>
      <c r="I126" s="130">
        <f>SUM(K126/1.04995962)</f>
        <v>73.57425802718012</v>
      </c>
      <c r="J126" s="131">
        <f aca="true" t="shared" si="10" ref="J126:J140">I126*0.05</f>
        <v>3.678712901359006</v>
      </c>
      <c r="K126" s="132">
        <v>77.25</v>
      </c>
      <c r="L126" s="337"/>
      <c r="M126" s="49"/>
    </row>
    <row r="127" spans="1:13" ht="52.5" customHeight="1">
      <c r="A127" s="149">
        <v>6489</v>
      </c>
      <c r="B127" s="150">
        <v>4288</v>
      </c>
      <c r="C127" s="124">
        <v>1111020026</v>
      </c>
      <c r="D127" s="125">
        <v>9789533641904</v>
      </c>
      <c r="E127" s="128" t="s">
        <v>675</v>
      </c>
      <c r="F127" s="128" t="s">
        <v>448</v>
      </c>
      <c r="G127" s="277" t="s">
        <v>95</v>
      </c>
      <c r="H127" s="144" t="s">
        <v>114</v>
      </c>
      <c r="I127" s="130">
        <f>SUM(K127/1.05)</f>
        <v>73.33333333333333</v>
      </c>
      <c r="J127" s="131">
        <f t="shared" si="10"/>
        <v>3.6666666666666665</v>
      </c>
      <c r="K127" s="132">
        <v>77</v>
      </c>
      <c r="L127" s="337"/>
      <c r="M127" s="49"/>
    </row>
    <row r="128" spans="1:13" ht="51.75" customHeight="1">
      <c r="A128" s="140">
        <v>6490</v>
      </c>
      <c r="B128" s="123">
        <v>4289</v>
      </c>
      <c r="C128" s="124">
        <v>1111020136</v>
      </c>
      <c r="D128" s="125">
        <v>9789533642680</v>
      </c>
      <c r="E128" s="128" t="s">
        <v>676</v>
      </c>
      <c r="F128" s="128" t="s">
        <v>449</v>
      </c>
      <c r="G128" s="277" t="s">
        <v>295</v>
      </c>
      <c r="H128" s="129" t="s">
        <v>114</v>
      </c>
      <c r="I128" s="130">
        <f aca="true" t="shared" si="11" ref="I128:I140">SUM(K128/1.04995962)</f>
        <v>90.47967006578786</v>
      </c>
      <c r="J128" s="131">
        <f t="shared" si="10"/>
        <v>4.523983503289393</v>
      </c>
      <c r="K128" s="132">
        <v>95</v>
      </c>
      <c r="L128" s="337"/>
      <c r="M128" s="49"/>
    </row>
    <row r="129" spans="1:13" ht="51.75" customHeight="1">
      <c r="A129" s="140">
        <v>6491</v>
      </c>
      <c r="B129" s="123">
        <v>4289</v>
      </c>
      <c r="C129" s="124">
        <v>1111020137</v>
      </c>
      <c r="D129" s="125">
        <v>9789533642697</v>
      </c>
      <c r="E129" s="128" t="s">
        <v>677</v>
      </c>
      <c r="F129" s="128" t="s">
        <v>448</v>
      </c>
      <c r="G129" s="277" t="s">
        <v>295</v>
      </c>
      <c r="H129" s="129" t="s">
        <v>114</v>
      </c>
      <c r="I129" s="130">
        <f t="shared" si="11"/>
        <v>90.47967006578786</v>
      </c>
      <c r="J129" s="131">
        <f t="shared" si="10"/>
        <v>4.523983503289393</v>
      </c>
      <c r="K129" s="132">
        <v>95</v>
      </c>
      <c r="L129" s="337"/>
      <c r="M129" s="49"/>
    </row>
    <row r="130" spans="1:13" ht="51.75" customHeight="1">
      <c r="A130" s="140"/>
      <c r="B130" s="123"/>
      <c r="C130" s="124">
        <v>1111022015</v>
      </c>
      <c r="D130" s="125">
        <v>3858893451549</v>
      </c>
      <c r="E130" s="126" t="s">
        <v>407</v>
      </c>
      <c r="F130" s="128" t="s">
        <v>449</v>
      </c>
      <c r="G130" s="277" t="s">
        <v>97</v>
      </c>
      <c r="H130" s="129" t="s">
        <v>114</v>
      </c>
      <c r="I130" s="130">
        <f t="shared" si="11"/>
        <v>50.478131720913225</v>
      </c>
      <c r="J130" s="131">
        <f t="shared" si="10"/>
        <v>2.5239065860456615</v>
      </c>
      <c r="K130" s="132">
        <v>53</v>
      </c>
      <c r="L130" s="337"/>
      <c r="M130" s="252" t="s">
        <v>305</v>
      </c>
    </row>
    <row r="131" spans="1:13" ht="51.75" customHeight="1">
      <c r="A131" s="140"/>
      <c r="B131" s="123"/>
      <c r="C131" s="124">
        <v>1111022016</v>
      </c>
      <c r="D131" s="125">
        <v>3858893451556</v>
      </c>
      <c r="E131" s="126" t="s">
        <v>808</v>
      </c>
      <c r="F131" s="128" t="s">
        <v>848</v>
      </c>
      <c r="G131" s="277" t="s">
        <v>103</v>
      </c>
      <c r="H131" s="129" t="s">
        <v>114</v>
      </c>
      <c r="I131" s="130">
        <f t="shared" si="11"/>
        <v>43.81120866343412</v>
      </c>
      <c r="J131" s="131">
        <f t="shared" si="10"/>
        <v>2.190560433171706</v>
      </c>
      <c r="K131" s="132">
        <v>46</v>
      </c>
      <c r="L131" s="337"/>
      <c r="M131" s="252" t="s">
        <v>305</v>
      </c>
    </row>
    <row r="132" spans="1:13" ht="51.75" customHeight="1">
      <c r="A132" s="141"/>
      <c r="B132" s="134"/>
      <c r="C132" s="125">
        <v>1111020168</v>
      </c>
      <c r="D132" s="125">
        <v>3858893450207</v>
      </c>
      <c r="E132" s="137" t="s">
        <v>408</v>
      </c>
      <c r="F132" s="137" t="s">
        <v>110</v>
      </c>
      <c r="G132" s="278" t="s">
        <v>99</v>
      </c>
      <c r="H132" s="138" t="s">
        <v>114</v>
      </c>
      <c r="I132" s="130">
        <f t="shared" si="11"/>
        <v>43.81120866343412</v>
      </c>
      <c r="J132" s="131">
        <f t="shared" si="10"/>
        <v>2.190560433171706</v>
      </c>
      <c r="K132" s="364">
        <v>46</v>
      </c>
      <c r="L132" s="337"/>
      <c r="M132" s="49"/>
    </row>
    <row r="133" spans="1:13" ht="51.75" customHeight="1">
      <c r="A133" s="141"/>
      <c r="B133" s="134"/>
      <c r="C133" s="125">
        <v>1111020195</v>
      </c>
      <c r="D133" s="125">
        <v>3858893450214</v>
      </c>
      <c r="E133" s="137" t="s">
        <v>518</v>
      </c>
      <c r="F133" s="137" t="s">
        <v>98</v>
      </c>
      <c r="G133" s="278" t="s">
        <v>99</v>
      </c>
      <c r="H133" s="138" t="s">
        <v>114</v>
      </c>
      <c r="I133" s="130">
        <f t="shared" si="11"/>
        <v>23.810439490996803</v>
      </c>
      <c r="J133" s="131">
        <f t="shared" si="10"/>
        <v>1.19052197454984</v>
      </c>
      <c r="K133" s="364">
        <v>25</v>
      </c>
      <c r="L133" s="337"/>
      <c r="M133" s="49"/>
    </row>
    <row r="134" spans="1:13" ht="51.75" customHeight="1">
      <c r="A134" s="140">
        <v>6581</v>
      </c>
      <c r="B134" s="123">
        <v>4363</v>
      </c>
      <c r="C134" s="124">
        <v>1111020028</v>
      </c>
      <c r="D134" s="125">
        <v>9789533641966</v>
      </c>
      <c r="E134" s="128" t="s">
        <v>318</v>
      </c>
      <c r="F134" s="128" t="s">
        <v>162</v>
      </c>
      <c r="G134" s="277" t="s">
        <v>95</v>
      </c>
      <c r="H134" s="129" t="s">
        <v>114</v>
      </c>
      <c r="I134" s="130">
        <f t="shared" si="11"/>
        <v>73.57425802718012</v>
      </c>
      <c r="J134" s="131">
        <f t="shared" si="10"/>
        <v>3.678712901359006</v>
      </c>
      <c r="K134" s="132">
        <v>77.25</v>
      </c>
      <c r="L134" s="337"/>
      <c r="M134" s="49"/>
    </row>
    <row r="135" spans="1:13" ht="48" customHeight="1">
      <c r="A135" s="149">
        <v>6582</v>
      </c>
      <c r="B135" s="150">
        <v>4363</v>
      </c>
      <c r="C135" s="124">
        <v>1111020029</v>
      </c>
      <c r="D135" s="125">
        <v>9789533641973</v>
      </c>
      <c r="E135" s="128" t="s">
        <v>319</v>
      </c>
      <c r="F135" s="128" t="s">
        <v>162</v>
      </c>
      <c r="G135" s="277" t="s">
        <v>95</v>
      </c>
      <c r="H135" s="129" t="s">
        <v>114</v>
      </c>
      <c r="I135" s="130">
        <f t="shared" si="11"/>
        <v>73.33615363227015</v>
      </c>
      <c r="J135" s="131">
        <f t="shared" si="10"/>
        <v>3.666807681613508</v>
      </c>
      <c r="K135" s="132">
        <v>77</v>
      </c>
      <c r="L135" s="337"/>
      <c r="M135" s="49"/>
    </row>
    <row r="136" spans="1:13" ht="51.75" customHeight="1">
      <c r="A136" s="140">
        <v>6583</v>
      </c>
      <c r="B136" s="123">
        <v>4364</v>
      </c>
      <c r="C136" s="124">
        <v>1111020138</v>
      </c>
      <c r="D136" s="125">
        <v>9789533642383</v>
      </c>
      <c r="E136" s="128" t="s">
        <v>320</v>
      </c>
      <c r="F136" s="139" t="s">
        <v>162</v>
      </c>
      <c r="G136" s="277" t="s">
        <v>295</v>
      </c>
      <c r="H136" s="129" t="s">
        <v>114</v>
      </c>
      <c r="I136" s="130">
        <f t="shared" si="11"/>
        <v>90.47967006578786</v>
      </c>
      <c r="J136" s="131">
        <f t="shared" si="10"/>
        <v>4.523983503289393</v>
      </c>
      <c r="K136" s="132">
        <v>95</v>
      </c>
      <c r="L136" s="337"/>
      <c r="M136" s="49"/>
    </row>
    <row r="137" spans="1:13" ht="51.75" customHeight="1">
      <c r="A137" s="140">
        <v>6584</v>
      </c>
      <c r="B137" s="123">
        <v>4364</v>
      </c>
      <c r="C137" s="124">
        <v>1111020139</v>
      </c>
      <c r="D137" s="125">
        <v>9789533642390</v>
      </c>
      <c r="E137" s="128" t="s">
        <v>321</v>
      </c>
      <c r="F137" s="139" t="s">
        <v>162</v>
      </c>
      <c r="G137" s="277" t="s">
        <v>295</v>
      </c>
      <c r="H137" s="129" t="s">
        <v>114</v>
      </c>
      <c r="I137" s="130">
        <f t="shared" si="11"/>
        <v>90.47967006578786</v>
      </c>
      <c r="J137" s="131">
        <f t="shared" si="10"/>
        <v>4.523983503289393</v>
      </c>
      <c r="K137" s="132">
        <v>95</v>
      </c>
      <c r="L137" s="337"/>
      <c r="M137" s="49"/>
    </row>
    <row r="138" spans="1:13" ht="51.75" customHeight="1">
      <c r="A138" s="140"/>
      <c r="B138" s="123"/>
      <c r="C138" s="124">
        <v>1111020030</v>
      </c>
      <c r="D138" s="125">
        <v>3858893450221</v>
      </c>
      <c r="E138" s="126" t="s">
        <v>409</v>
      </c>
      <c r="F138" s="128" t="s">
        <v>492</v>
      </c>
      <c r="G138" s="277" t="s">
        <v>97</v>
      </c>
      <c r="H138" s="129" t="s">
        <v>114</v>
      </c>
      <c r="I138" s="130">
        <f t="shared" si="11"/>
        <v>50.478131720913225</v>
      </c>
      <c r="J138" s="131">
        <f t="shared" si="10"/>
        <v>2.5239065860456615</v>
      </c>
      <c r="K138" s="364">
        <v>53</v>
      </c>
      <c r="L138" s="337"/>
      <c r="M138" s="49"/>
    </row>
    <row r="139" spans="1:13" ht="51.75" customHeight="1">
      <c r="A139" s="140"/>
      <c r="B139" s="123"/>
      <c r="C139" s="124">
        <v>1111020169</v>
      </c>
      <c r="D139" s="125">
        <v>3858893450238</v>
      </c>
      <c r="E139" s="128" t="s">
        <v>410</v>
      </c>
      <c r="F139" s="128" t="s">
        <v>487</v>
      </c>
      <c r="G139" s="277" t="s">
        <v>103</v>
      </c>
      <c r="H139" s="129" t="s">
        <v>114</v>
      </c>
      <c r="I139" s="130">
        <f t="shared" si="11"/>
        <v>43.81120866343412</v>
      </c>
      <c r="J139" s="131">
        <f t="shared" si="10"/>
        <v>2.190560433171706</v>
      </c>
      <c r="K139" s="364">
        <v>46</v>
      </c>
      <c r="L139" s="337"/>
      <c r="M139" s="49"/>
    </row>
    <row r="140" spans="1:13" ht="51.75" customHeight="1">
      <c r="A140" s="141"/>
      <c r="B140" s="134"/>
      <c r="C140" s="125">
        <v>1111020170</v>
      </c>
      <c r="D140" s="125">
        <v>3858893450245</v>
      </c>
      <c r="E140" s="137" t="s">
        <v>411</v>
      </c>
      <c r="F140" s="137" t="s">
        <v>487</v>
      </c>
      <c r="G140" s="278" t="s">
        <v>99</v>
      </c>
      <c r="H140" s="138" t="s">
        <v>114</v>
      </c>
      <c r="I140" s="130">
        <f t="shared" si="11"/>
        <v>43.81120866343412</v>
      </c>
      <c r="J140" s="131">
        <f t="shared" si="10"/>
        <v>2.190560433171706</v>
      </c>
      <c r="K140" s="364">
        <v>46</v>
      </c>
      <c r="L140" s="337"/>
      <c r="M140" s="49"/>
    </row>
    <row r="141" spans="1:13" ht="17.25" customHeight="1">
      <c r="A141" s="37"/>
      <c r="B141" s="40" t="s">
        <v>76</v>
      </c>
      <c r="C141" s="38"/>
      <c r="D141" s="109"/>
      <c r="E141" s="38"/>
      <c r="F141" s="38"/>
      <c r="G141" s="276"/>
      <c r="H141" s="354"/>
      <c r="I141" s="95"/>
      <c r="J141" s="96"/>
      <c r="K141" s="39"/>
      <c r="L141" s="336"/>
      <c r="M141" s="69"/>
    </row>
    <row r="142" spans="1:13" ht="51.75" customHeight="1">
      <c r="A142" s="140">
        <v>6574</v>
      </c>
      <c r="B142" s="123">
        <v>4358</v>
      </c>
      <c r="C142" s="124">
        <v>6611020012</v>
      </c>
      <c r="D142" s="125">
        <v>9781471588716</v>
      </c>
      <c r="E142" s="128" t="s">
        <v>322</v>
      </c>
      <c r="F142" s="127" t="s">
        <v>170</v>
      </c>
      <c r="G142" s="279" t="s">
        <v>95</v>
      </c>
      <c r="H142" s="355" t="s">
        <v>114</v>
      </c>
      <c r="I142" s="130">
        <f>SUM(K142/1.04995962)</f>
        <v>58.764164663780114</v>
      </c>
      <c r="J142" s="131">
        <v>0</v>
      </c>
      <c r="K142" s="132">
        <v>61.7</v>
      </c>
      <c r="L142" s="337"/>
      <c r="M142" s="49"/>
    </row>
    <row r="143" spans="1:13" ht="51.75" customHeight="1">
      <c r="A143" s="140"/>
      <c r="B143" s="123"/>
      <c r="C143" s="124">
        <v>6611020013</v>
      </c>
      <c r="D143" s="125">
        <v>9781471588723</v>
      </c>
      <c r="E143" s="128" t="s">
        <v>412</v>
      </c>
      <c r="F143" s="127" t="s">
        <v>170</v>
      </c>
      <c r="G143" s="279" t="s">
        <v>97</v>
      </c>
      <c r="H143" s="355" t="s">
        <v>114</v>
      </c>
      <c r="I143" s="130">
        <f>SUM(K143/1.04995962)</f>
        <v>56.19263719875246</v>
      </c>
      <c r="J143" s="131">
        <f>I143*0.05</f>
        <v>2.809631859937623</v>
      </c>
      <c r="K143" s="364">
        <v>59</v>
      </c>
      <c r="L143" s="337"/>
      <c r="M143" s="49"/>
    </row>
    <row r="144" spans="1:13" ht="51.75" customHeight="1">
      <c r="A144" s="140"/>
      <c r="B144" s="123"/>
      <c r="C144" s="124">
        <v>6616046852</v>
      </c>
      <c r="D144" s="125">
        <v>9781471596278</v>
      </c>
      <c r="E144" s="126" t="s">
        <v>856</v>
      </c>
      <c r="F144" s="127" t="s">
        <v>170</v>
      </c>
      <c r="G144" s="279" t="s">
        <v>97</v>
      </c>
      <c r="H144" s="129" t="s">
        <v>114</v>
      </c>
      <c r="I144" s="130">
        <f>SUM(K144/1.04995962)</f>
        <v>56.19263719875246</v>
      </c>
      <c r="J144" s="131">
        <f>I144*0.05</f>
        <v>2.809631859937623</v>
      </c>
      <c r="K144" s="132">
        <v>59</v>
      </c>
      <c r="L144" s="337"/>
      <c r="M144" s="252" t="s">
        <v>305</v>
      </c>
    </row>
    <row r="145" spans="1:13" ht="18.75" customHeight="1">
      <c r="A145" s="37"/>
      <c r="B145" s="40" t="s">
        <v>658</v>
      </c>
      <c r="C145" s="38"/>
      <c r="D145" s="109"/>
      <c r="E145" s="38"/>
      <c r="F145" s="38"/>
      <c r="G145" s="276"/>
      <c r="H145" s="354"/>
      <c r="I145" s="95"/>
      <c r="J145" s="96"/>
      <c r="K145" s="39"/>
      <c r="L145" s="336"/>
      <c r="M145" s="69"/>
    </row>
    <row r="146" spans="1:13" ht="51.75" customHeight="1">
      <c r="A146" s="140">
        <v>6475</v>
      </c>
      <c r="B146" s="123">
        <v>4277</v>
      </c>
      <c r="C146" s="124">
        <v>1111020031</v>
      </c>
      <c r="D146" s="125">
        <v>9789533642062</v>
      </c>
      <c r="E146" s="143" t="s">
        <v>323</v>
      </c>
      <c r="F146" s="143" t="s">
        <v>77</v>
      </c>
      <c r="G146" s="280" t="s">
        <v>95</v>
      </c>
      <c r="H146" s="144" t="s">
        <v>114</v>
      </c>
      <c r="I146" s="130">
        <f>SUM(K146/1.04995962)</f>
        <v>58.764164663780114</v>
      </c>
      <c r="J146" s="131">
        <f>I146*0.05</f>
        <v>2.938208233189006</v>
      </c>
      <c r="K146" s="132">
        <v>61.7</v>
      </c>
      <c r="L146" s="337"/>
      <c r="M146" s="49"/>
    </row>
    <row r="147" spans="1:13" ht="51.75" customHeight="1">
      <c r="A147" s="140"/>
      <c r="B147" s="123"/>
      <c r="C147" s="124">
        <v>1111020032</v>
      </c>
      <c r="D147" s="125">
        <v>3858893450252</v>
      </c>
      <c r="E147" s="143" t="s">
        <v>413</v>
      </c>
      <c r="F147" s="143" t="s">
        <v>77</v>
      </c>
      <c r="G147" s="280" t="s">
        <v>97</v>
      </c>
      <c r="H147" s="144" t="s">
        <v>114</v>
      </c>
      <c r="I147" s="130">
        <f>SUM(K147/1.04995962)</f>
        <v>56.19263719875246</v>
      </c>
      <c r="J147" s="131">
        <f>I147*0.05</f>
        <v>2.809631859937623</v>
      </c>
      <c r="K147" s="364">
        <v>59</v>
      </c>
      <c r="L147" s="337"/>
      <c r="M147" s="49"/>
    </row>
    <row r="148" spans="1:13" ht="17.25" customHeight="1">
      <c r="A148" s="37"/>
      <c r="B148" s="40" t="s">
        <v>100</v>
      </c>
      <c r="C148" s="38"/>
      <c r="D148" s="109"/>
      <c r="E148" s="38"/>
      <c r="F148" s="38"/>
      <c r="G148" s="276"/>
      <c r="H148" s="354"/>
      <c r="I148" s="95"/>
      <c r="J148" s="96"/>
      <c r="K148" s="39"/>
      <c r="L148" s="336"/>
      <c r="M148" s="69"/>
    </row>
    <row r="149" spans="1:13" ht="51.75" customHeight="1">
      <c r="A149" s="145">
        <v>6533</v>
      </c>
      <c r="B149" s="146">
        <v>4323</v>
      </c>
      <c r="C149" s="124">
        <v>1111020033</v>
      </c>
      <c r="D149" s="125">
        <v>9789533641935</v>
      </c>
      <c r="E149" s="128" t="s">
        <v>324</v>
      </c>
      <c r="F149" s="147" t="s">
        <v>453</v>
      </c>
      <c r="G149" s="277" t="s">
        <v>95</v>
      </c>
      <c r="H149" s="129" t="s">
        <v>114</v>
      </c>
      <c r="I149" s="130">
        <f aca="true" t="shared" si="12" ref="I149:I165">SUM(K149/1.04995962)</f>
        <v>58.47843938988815</v>
      </c>
      <c r="J149" s="131">
        <f aca="true" t="shared" si="13" ref="J149:J165">I149*0.05</f>
        <v>2.923921969494408</v>
      </c>
      <c r="K149" s="132">
        <v>61.4</v>
      </c>
      <c r="L149" s="337"/>
      <c r="M149" s="49"/>
    </row>
    <row r="150" spans="1:13" ht="51.75" customHeight="1">
      <c r="A150" s="145">
        <v>6534</v>
      </c>
      <c r="B150" s="146">
        <v>4323</v>
      </c>
      <c r="C150" s="124">
        <v>1111020034</v>
      </c>
      <c r="D150" s="125">
        <v>9789533641942</v>
      </c>
      <c r="E150" s="128" t="s">
        <v>325</v>
      </c>
      <c r="F150" s="147" t="s">
        <v>453</v>
      </c>
      <c r="G150" s="277" t="s">
        <v>95</v>
      </c>
      <c r="H150" s="129" t="s">
        <v>114</v>
      </c>
      <c r="I150" s="130">
        <f t="shared" si="12"/>
        <v>59.04988993767208</v>
      </c>
      <c r="J150" s="131">
        <f t="shared" si="13"/>
        <v>2.952494496883604</v>
      </c>
      <c r="K150" s="132">
        <v>62</v>
      </c>
      <c r="L150" s="337"/>
      <c r="M150" s="49"/>
    </row>
    <row r="151" spans="1:13" ht="51.75" customHeight="1">
      <c r="A151" s="145">
        <v>6535</v>
      </c>
      <c r="B151" s="146">
        <v>4324</v>
      </c>
      <c r="C151" s="124">
        <v>1111020140</v>
      </c>
      <c r="D151" s="125">
        <v>9789533642406</v>
      </c>
      <c r="E151" s="128" t="s">
        <v>326</v>
      </c>
      <c r="F151" s="147" t="s">
        <v>453</v>
      </c>
      <c r="G151" s="277" t="s">
        <v>295</v>
      </c>
      <c r="H151" s="129" t="s">
        <v>114</v>
      </c>
      <c r="I151" s="130">
        <f t="shared" si="12"/>
        <v>76.19340637118977</v>
      </c>
      <c r="J151" s="131">
        <f t="shared" si="13"/>
        <v>3.8096703185594887</v>
      </c>
      <c r="K151" s="132">
        <v>80</v>
      </c>
      <c r="L151" s="337"/>
      <c r="M151" s="49"/>
    </row>
    <row r="152" spans="1:13" ht="51.75" customHeight="1">
      <c r="A152" s="145">
        <v>6536</v>
      </c>
      <c r="B152" s="146">
        <v>4324</v>
      </c>
      <c r="C152" s="124">
        <v>1111020141</v>
      </c>
      <c r="D152" s="125">
        <v>9789533642413</v>
      </c>
      <c r="E152" s="128" t="s">
        <v>327</v>
      </c>
      <c r="F152" s="147" t="s">
        <v>453</v>
      </c>
      <c r="G152" s="277" t="s">
        <v>295</v>
      </c>
      <c r="H152" s="129" t="s">
        <v>114</v>
      </c>
      <c r="I152" s="130">
        <f t="shared" si="12"/>
        <v>76.19340637118977</v>
      </c>
      <c r="J152" s="131">
        <f t="shared" si="13"/>
        <v>3.8096703185594887</v>
      </c>
      <c r="K152" s="132">
        <v>80</v>
      </c>
      <c r="L152" s="337"/>
      <c r="M152" s="49"/>
    </row>
    <row r="153" spans="1:13" ht="51.75" customHeight="1">
      <c r="A153" s="145"/>
      <c r="B153" s="146"/>
      <c r="C153" s="124">
        <v>1111022017</v>
      </c>
      <c r="D153" s="125">
        <v>3858893451563</v>
      </c>
      <c r="E153" s="128" t="s">
        <v>809</v>
      </c>
      <c r="F153" s="147" t="s">
        <v>101</v>
      </c>
      <c r="G153" s="277" t="s">
        <v>97</v>
      </c>
      <c r="H153" s="129" t="s">
        <v>114</v>
      </c>
      <c r="I153" s="130">
        <f t="shared" si="12"/>
        <v>50.478131720913225</v>
      </c>
      <c r="J153" s="131">
        <f t="shared" si="13"/>
        <v>2.5239065860456615</v>
      </c>
      <c r="K153" s="132">
        <v>53</v>
      </c>
      <c r="L153" s="337"/>
      <c r="M153" s="252" t="s">
        <v>305</v>
      </c>
    </row>
    <row r="154" spans="1:13" ht="51.75" customHeight="1">
      <c r="A154" s="145"/>
      <c r="B154" s="146"/>
      <c r="C154" s="124">
        <v>1111020035</v>
      </c>
      <c r="D154" s="125">
        <v>3858893450566</v>
      </c>
      <c r="E154" s="128" t="s">
        <v>414</v>
      </c>
      <c r="F154" s="147" t="s">
        <v>453</v>
      </c>
      <c r="G154" s="281" t="s">
        <v>102</v>
      </c>
      <c r="H154" s="129" t="s">
        <v>114</v>
      </c>
      <c r="I154" s="130">
        <f t="shared" si="12"/>
        <v>48.573296561633484</v>
      </c>
      <c r="J154" s="131">
        <f t="shared" si="13"/>
        <v>2.4286648280816743</v>
      </c>
      <c r="K154" s="364">
        <v>51</v>
      </c>
      <c r="L154" s="337"/>
      <c r="M154" s="49"/>
    </row>
    <row r="155" spans="1:13" ht="51.75" customHeight="1">
      <c r="A155" s="141"/>
      <c r="B155" s="134"/>
      <c r="C155" s="125">
        <v>1111020196</v>
      </c>
      <c r="D155" s="125">
        <v>3858893450269</v>
      </c>
      <c r="E155" s="137" t="s">
        <v>415</v>
      </c>
      <c r="F155" s="137" t="s">
        <v>453</v>
      </c>
      <c r="G155" s="278" t="s">
        <v>99</v>
      </c>
      <c r="H155" s="138" t="s">
        <v>114</v>
      </c>
      <c r="I155" s="130">
        <f t="shared" si="12"/>
        <v>43.81120866343412</v>
      </c>
      <c r="J155" s="131">
        <f t="shared" si="13"/>
        <v>2.190560433171706</v>
      </c>
      <c r="K155" s="364">
        <v>46</v>
      </c>
      <c r="L155" s="337"/>
      <c r="M155" s="49"/>
    </row>
    <row r="156" spans="1:13" ht="51.75" customHeight="1">
      <c r="A156" s="145">
        <v>6552</v>
      </c>
      <c r="B156" s="146">
        <v>4338</v>
      </c>
      <c r="C156" s="124">
        <v>1111020036</v>
      </c>
      <c r="D156" s="125">
        <v>9789533641829</v>
      </c>
      <c r="E156" s="128" t="s">
        <v>328</v>
      </c>
      <c r="F156" s="147" t="s">
        <v>451</v>
      </c>
      <c r="G156" s="277" t="s">
        <v>95</v>
      </c>
      <c r="H156" s="151" t="s">
        <v>114</v>
      </c>
      <c r="I156" s="130">
        <f t="shared" si="12"/>
        <v>58.47843938988815</v>
      </c>
      <c r="J156" s="131">
        <f t="shared" si="13"/>
        <v>2.923921969494408</v>
      </c>
      <c r="K156" s="132">
        <v>61.4</v>
      </c>
      <c r="L156" s="337"/>
      <c r="M156" s="49"/>
    </row>
    <row r="157" spans="1:13" ht="51.75" customHeight="1">
      <c r="A157" s="140">
        <v>6553</v>
      </c>
      <c r="B157" s="123">
        <v>4338</v>
      </c>
      <c r="C157" s="124">
        <v>1111020037</v>
      </c>
      <c r="D157" s="125">
        <v>9789533641836</v>
      </c>
      <c r="E157" s="128" t="s">
        <v>329</v>
      </c>
      <c r="F157" s="128" t="s">
        <v>451</v>
      </c>
      <c r="G157" s="277" t="s">
        <v>95</v>
      </c>
      <c r="H157" s="151" t="s">
        <v>114</v>
      </c>
      <c r="I157" s="130">
        <f t="shared" si="12"/>
        <v>59.04988993767208</v>
      </c>
      <c r="J157" s="131">
        <f t="shared" si="13"/>
        <v>2.952494496883604</v>
      </c>
      <c r="K157" s="132">
        <v>62</v>
      </c>
      <c r="L157" s="337"/>
      <c r="M157" s="49"/>
    </row>
    <row r="158" spans="1:13" ht="51.75" customHeight="1">
      <c r="A158" s="140">
        <v>6554</v>
      </c>
      <c r="B158" s="123">
        <v>4339</v>
      </c>
      <c r="C158" s="124">
        <v>1111020142</v>
      </c>
      <c r="D158" s="125">
        <v>9789533642567</v>
      </c>
      <c r="E158" s="128" t="s">
        <v>330</v>
      </c>
      <c r="F158" s="128" t="s">
        <v>489</v>
      </c>
      <c r="G158" s="277" t="s">
        <v>295</v>
      </c>
      <c r="H158" s="151" t="s">
        <v>114</v>
      </c>
      <c r="I158" s="130">
        <f t="shared" si="12"/>
        <v>76.19340637118977</v>
      </c>
      <c r="J158" s="131">
        <f t="shared" si="13"/>
        <v>3.8096703185594887</v>
      </c>
      <c r="K158" s="132">
        <v>80</v>
      </c>
      <c r="L158" s="337"/>
      <c r="M158" s="49"/>
    </row>
    <row r="159" spans="1:13" ht="51.75" customHeight="1">
      <c r="A159" s="140">
        <v>6555</v>
      </c>
      <c r="B159" s="123">
        <v>4339</v>
      </c>
      <c r="C159" s="124">
        <v>1111020143</v>
      </c>
      <c r="D159" s="125">
        <v>9789533642437</v>
      </c>
      <c r="E159" s="128" t="s">
        <v>331</v>
      </c>
      <c r="F159" s="128" t="s">
        <v>489</v>
      </c>
      <c r="G159" s="277" t="s">
        <v>295</v>
      </c>
      <c r="H159" s="151" t="s">
        <v>114</v>
      </c>
      <c r="I159" s="130">
        <f t="shared" si="12"/>
        <v>76.19340637118977</v>
      </c>
      <c r="J159" s="131">
        <f t="shared" si="13"/>
        <v>3.8096703185594887</v>
      </c>
      <c r="K159" s="132">
        <v>80</v>
      </c>
      <c r="L159" s="337"/>
      <c r="M159" s="49"/>
    </row>
    <row r="160" spans="1:13" ht="51.75" customHeight="1">
      <c r="A160" s="140"/>
      <c r="B160" s="123"/>
      <c r="C160" s="124">
        <v>1111022018</v>
      </c>
      <c r="D160" s="125">
        <v>3858893451570</v>
      </c>
      <c r="E160" s="128" t="s">
        <v>810</v>
      </c>
      <c r="F160" s="128" t="s">
        <v>181</v>
      </c>
      <c r="G160" s="277" t="s">
        <v>97</v>
      </c>
      <c r="H160" s="151" t="s">
        <v>114</v>
      </c>
      <c r="I160" s="130">
        <f t="shared" si="12"/>
        <v>50.478131720913225</v>
      </c>
      <c r="J160" s="131">
        <f t="shared" si="13"/>
        <v>2.5239065860456615</v>
      </c>
      <c r="K160" s="132">
        <v>53</v>
      </c>
      <c r="L160" s="337"/>
      <c r="M160" s="252" t="s">
        <v>305</v>
      </c>
    </row>
    <row r="161" spans="1:13" ht="51.75" customHeight="1">
      <c r="A161" s="140"/>
      <c r="B161" s="123"/>
      <c r="C161" s="124">
        <v>1111020038</v>
      </c>
      <c r="D161" s="125">
        <v>3858893450573</v>
      </c>
      <c r="E161" s="128" t="s">
        <v>557</v>
      </c>
      <c r="F161" s="128" t="s">
        <v>531</v>
      </c>
      <c r="G161" s="277" t="s">
        <v>102</v>
      </c>
      <c r="H161" s="151" t="s">
        <v>114</v>
      </c>
      <c r="I161" s="130">
        <f t="shared" si="12"/>
        <v>48.573296561633484</v>
      </c>
      <c r="J161" s="131">
        <f t="shared" si="13"/>
        <v>2.4286648280816743</v>
      </c>
      <c r="K161" s="364">
        <v>51</v>
      </c>
      <c r="L161" s="337"/>
      <c r="M161" s="49"/>
    </row>
    <row r="162" spans="1:13" ht="51.75" customHeight="1">
      <c r="A162" s="140"/>
      <c r="B162" s="123"/>
      <c r="C162" s="124">
        <v>1111020174</v>
      </c>
      <c r="D162" s="125">
        <v>3858893450276</v>
      </c>
      <c r="E162" s="128" t="s">
        <v>534</v>
      </c>
      <c r="F162" s="128" t="s">
        <v>181</v>
      </c>
      <c r="G162" s="277" t="s">
        <v>103</v>
      </c>
      <c r="H162" s="151" t="s">
        <v>114</v>
      </c>
      <c r="I162" s="130">
        <f t="shared" si="12"/>
        <v>43.81120866343412</v>
      </c>
      <c r="J162" s="131">
        <f t="shared" si="13"/>
        <v>2.190560433171706</v>
      </c>
      <c r="K162" s="364">
        <v>46</v>
      </c>
      <c r="L162" s="337"/>
      <c r="M162" s="49"/>
    </row>
    <row r="163" spans="1:13" ht="51.75" customHeight="1">
      <c r="A163" s="140"/>
      <c r="B163" s="123"/>
      <c r="C163" s="124">
        <v>1111020175</v>
      </c>
      <c r="D163" s="125">
        <v>3858893450283</v>
      </c>
      <c r="E163" s="128" t="s">
        <v>535</v>
      </c>
      <c r="F163" s="128" t="s">
        <v>533</v>
      </c>
      <c r="G163" s="277" t="s">
        <v>103</v>
      </c>
      <c r="H163" s="151" t="s">
        <v>114</v>
      </c>
      <c r="I163" s="130">
        <f t="shared" si="12"/>
        <v>43.81120866343412</v>
      </c>
      <c r="J163" s="131">
        <f t="shared" si="13"/>
        <v>2.190560433171706</v>
      </c>
      <c r="K163" s="364">
        <v>46</v>
      </c>
      <c r="L163" s="337"/>
      <c r="M163" s="49"/>
    </row>
    <row r="164" spans="1:13" ht="51.75" customHeight="1">
      <c r="A164" s="141"/>
      <c r="B164" s="134"/>
      <c r="C164" s="125">
        <v>1111020176</v>
      </c>
      <c r="D164" s="125">
        <v>3858893450290</v>
      </c>
      <c r="E164" s="137" t="s">
        <v>476</v>
      </c>
      <c r="F164" s="137" t="s">
        <v>532</v>
      </c>
      <c r="G164" s="278" t="s">
        <v>99</v>
      </c>
      <c r="H164" s="138" t="s">
        <v>114</v>
      </c>
      <c r="I164" s="130">
        <f t="shared" si="12"/>
        <v>43.81120866343412</v>
      </c>
      <c r="J164" s="131">
        <f t="shared" si="13"/>
        <v>2.190560433171706</v>
      </c>
      <c r="K164" s="364">
        <v>46</v>
      </c>
      <c r="L164" s="337"/>
      <c r="M164" s="49"/>
    </row>
    <row r="165" spans="1:13" ht="51.75" customHeight="1">
      <c r="A165" s="140"/>
      <c r="B165" s="123"/>
      <c r="C165" s="124">
        <v>1111090072</v>
      </c>
      <c r="D165" s="125">
        <v>9789532971767</v>
      </c>
      <c r="E165" s="128" t="s">
        <v>729</v>
      </c>
      <c r="F165" s="128" t="s">
        <v>18</v>
      </c>
      <c r="G165" s="277" t="s">
        <v>765</v>
      </c>
      <c r="H165" s="129" t="s">
        <v>114</v>
      </c>
      <c r="I165" s="130">
        <f t="shared" si="12"/>
        <v>43.81120866343412</v>
      </c>
      <c r="J165" s="131">
        <f t="shared" si="13"/>
        <v>2.190560433171706</v>
      </c>
      <c r="K165" s="364">
        <v>46</v>
      </c>
      <c r="L165" s="337"/>
      <c r="M165" s="49"/>
    </row>
    <row r="166" spans="1:13" ht="17.25" customHeight="1">
      <c r="A166" s="37"/>
      <c r="B166" s="40" t="s">
        <v>104</v>
      </c>
      <c r="C166" s="38"/>
      <c r="D166" s="109"/>
      <c r="E166" s="38"/>
      <c r="F166" s="38"/>
      <c r="G166" s="276"/>
      <c r="H166" s="354"/>
      <c r="I166" s="95"/>
      <c r="J166" s="96"/>
      <c r="K166" s="39"/>
      <c r="L166" s="336"/>
      <c r="M166" s="69"/>
    </row>
    <row r="167" spans="1:13" ht="51.75" customHeight="1">
      <c r="A167" s="140">
        <v>6567</v>
      </c>
      <c r="B167" s="123">
        <v>4351</v>
      </c>
      <c r="C167" s="124">
        <v>1111020039</v>
      </c>
      <c r="D167" s="125">
        <v>9789533641867</v>
      </c>
      <c r="E167" s="128" t="s">
        <v>332</v>
      </c>
      <c r="F167" s="128" t="s">
        <v>454</v>
      </c>
      <c r="G167" s="277" t="s">
        <v>95</v>
      </c>
      <c r="H167" s="129" t="s">
        <v>114</v>
      </c>
      <c r="I167" s="130">
        <f>SUM(K167/1.04995962)</f>
        <v>58.764164663780114</v>
      </c>
      <c r="J167" s="131">
        <f>I167*0.05</f>
        <v>2.938208233189006</v>
      </c>
      <c r="K167" s="132">
        <v>61.7</v>
      </c>
      <c r="L167" s="337"/>
      <c r="M167" s="49"/>
    </row>
    <row r="168" spans="1:13" ht="51.75" customHeight="1">
      <c r="A168" s="140">
        <v>6568</v>
      </c>
      <c r="B168" s="123">
        <v>4352</v>
      </c>
      <c r="C168" s="124">
        <v>1111020144</v>
      </c>
      <c r="D168" s="125">
        <v>9789533642727</v>
      </c>
      <c r="E168" s="128" t="s">
        <v>333</v>
      </c>
      <c r="F168" s="128" t="s">
        <v>454</v>
      </c>
      <c r="G168" s="277" t="s">
        <v>295</v>
      </c>
      <c r="H168" s="129" t="s">
        <v>114</v>
      </c>
      <c r="I168" s="130">
        <f>SUM(K168/1.04995962)</f>
        <v>76.19340637118977</v>
      </c>
      <c r="J168" s="131">
        <f>I168*0.05</f>
        <v>3.8096703185594887</v>
      </c>
      <c r="K168" s="132">
        <v>80</v>
      </c>
      <c r="L168" s="337"/>
      <c r="M168" s="49"/>
    </row>
    <row r="169" spans="1:13" ht="51.75" customHeight="1">
      <c r="A169" s="149"/>
      <c r="B169" s="123"/>
      <c r="C169" s="124">
        <v>1111020040</v>
      </c>
      <c r="D169" s="125">
        <v>3858893450306</v>
      </c>
      <c r="E169" s="128" t="s">
        <v>416</v>
      </c>
      <c r="F169" s="152" t="s">
        <v>454</v>
      </c>
      <c r="G169" s="277" t="s">
        <v>97</v>
      </c>
      <c r="H169" s="129" t="s">
        <v>114</v>
      </c>
      <c r="I169" s="130">
        <f>SUM(K169/1.04995962)</f>
        <v>60.00230751731195</v>
      </c>
      <c r="J169" s="131">
        <f>I169*0.05</f>
        <v>3.0001153758655974</v>
      </c>
      <c r="K169" s="364">
        <v>63</v>
      </c>
      <c r="L169" s="337"/>
      <c r="M169" s="49"/>
    </row>
    <row r="170" spans="1:13" ht="51.75" customHeight="1">
      <c r="A170" s="153"/>
      <c r="B170" s="134"/>
      <c r="C170" s="125">
        <v>1111020177</v>
      </c>
      <c r="D170" s="125">
        <v>3858893450313</v>
      </c>
      <c r="E170" s="137" t="s">
        <v>417</v>
      </c>
      <c r="F170" s="137" t="s">
        <v>188</v>
      </c>
      <c r="G170" s="278" t="s">
        <v>99</v>
      </c>
      <c r="H170" s="138" t="s">
        <v>114</v>
      </c>
      <c r="I170" s="130">
        <f>SUM(K170/1.04995962)</f>
        <v>43.81120866343412</v>
      </c>
      <c r="J170" s="131">
        <f>I170*0.05</f>
        <v>2.190560433171706</v>
      </c>
      <c r="K170" s="364">
        <v>46</v>
      </c>
      <c r="L170" s="337"/>
      <c r="M170" s="49"/>
    </row>
    <row r="171" spans="1:13" ht="51.75" customHeight="1">
      <c r="A171" s="149" t="s">
        <v>47</v>
      </c>
      <c r="B171" s="123"/>
      <c r="C171" s="124">
        <v>1111090180</v>
      </c>
      <c r="D171" s="125">
        <v>9789532978827</v>
      </c>
      <c r="E171" s="128" t="s">
        <v>132</v>
      </c>
      <c r="F171" s="128" t="s">
        <v>130</v>
      </c>
      <c r="G171" s="277" t="s">
        <v>128</v>
      </c>
      <c r="H171" s="129" t="s">
        <v>114</v>
      </c>
      <c r="I171" s="130">
        <f>SUM(K171/1.04995962)</f>
        <v>66.66923057479106</v>
      </c>
      <c r="J171" s="131">
        <f>I171*0.05</f>
        <v>3.3334615287395533</v>
      </c>
      <c r="K171" s="364">
        <v>70</v>
      </c>
      <c r="L171" s="337"/>
      <c r="M171" s="49"/>
    </row>
    <row r="172" spans="1:13" ht="17.25" customHeight="1">
      <c r="A172" s="37"/>
      <c r="B172" s="40" t="s">
        <v>52</v>
      </c>
      <c r="C172" s="38"/>
      <c r="D172" s="109"/>
      <c r="E172" s="38"/>
      <c r="F172" s="38"/>
      <c r="G172" s="276"/>
      <c r="H172" s="354"/>
      <c r="I172" s="95"/>
      <c r="J172" s="96"/>
      <c r="K172" s="39"/>
      <c r="L172" s="336"/>
      <c r="M172" s="69"/>
    </row>
    <row r="173" spans="1:13" ht="50.25" customHeight="1">
      <c r="A173" s="149" t="s">
        <v>47</v>
      </c>
      <c r="B173" s="123"/>
      <c r="C173" s="124">
        <v>1115021095</v>
      </c>
      <c r="D173" s="125">
        <v>9789533643892</v>
      </c>
      <c r="E173" s="154" t="s">
        <v>755</v>
      </c>
      <c r="F173" s="152" t="s">
        <v>661</v>
      </c>
      <c r="G173" s="277" t="s">
        <v>298</v>
      </c>
      <c r="H173" s="129" t="s">
        <v>114</v>
      </c>
      <c r="I173" s="130">
        <f>SUM(K173/1.04995962)</f>
        <v>52.38296688019297</v>
      </c>
      <c r="J173" s="131">
        <f>I173*0.05</f>
        <v>2.6191483440096484</v>
      </c>
      <c r="K173" s="364">
        <v>55</v>
      </c>
      <c r="L173" s="337"/>
      <c r="M173" s="49"/>
    </row>
    <row r="174" spans="1:13" ht="51.75" customHeight="1">
      <c r="A174" s="149" t="s">
        <v>47</v>
      </c>
      <c r="B174" s="123"/>
      <c r="C174" s="124">
        <v>1109015024</v>
      </c>
      <c r="D174" s="125">
        <v>9789532977387</v>
      </c>
      <c r="E174" s="154" t="s">
        <v>732</v>
      </c>
      <c r="F174" s="152" t="s">
        <v>122</v>
      </c>
      <c r="G174" s="277" t="s">
        <v>298</v>
      </c>
      <c r="H174" s="129" t="s">
        <v>114</v>
      </c>
      <c r="I174" s="130">
        <f>SUM(K174/1.04995962)</f>
        <v>52.38296688019297</v>
      </c>
      <c r="J174" s="131">
        <f>I174*0.05</f>
        <v>2.6191483440096484</v>
      </c>
      <c r="K174" s="364">
        <v>55</v>
      </c>
      <c r="L174" s="337"/>
      <c r="M174" s="49"/>
    </row>
    <row r="175" spans="1:13" ht="51.75" customHeight="1">
      <c r="A175" s="149"/>
      <c r="B175" s="123"/>
      <c r="C175" s="124">
        <v>1115022019</v>
      </c>
      <c r="D175" s="125">
        <v>3858893451587</v>
      </c>
      <c r="E175" s="154" t="s">
        <v>850</v>
      </c>
      <c r="F175" s="152" t="s">
        <v>849</v>
      </c>
      <c r="G175" s="277" t="s">
        <v>298</v>
      </c>
      <c r="H175" s="129" t="s">
        <v>114</v>
      </c>
      <c r="I175" s="130">
        <f>SUM(K175/1.04995962)</f>
        <v>52.38296688019297</v>
      </c>
      <c r="J175" s="131">
        <f>I175*0.05</f>
        <v>2.6191483440096484</v>
      </c>
      <c r="K175" s="132">
        <v>55</v>
      </c>
      <c r="L175" s="337"/>
      <c r="M175" s="252" t="s">
        <v>305</v>
      </c>
    </row>
    <row r="176" spans="1:13" ht="51.75" customHeight="1">
      <c r="A176" s="149" t="s">
        <v>47</v>
      </c>
      <c r="B176" s="123"/>
      <c r="C176" s="124">
        <v>1109090006</v>
      </c>
      <c r="D176" s="125">
        <v>9789532970890</v>
      </c>
      <c r="E176" s="128" t="s">
        <v>19</v>
      </c>
      <c r="F176" s="128" t="s">
        <v>20</v>
      </c>
      <c r="G176" s="277" t="s">
        <v>298</v>
      </c>
      <c r="H176" s="129" t="s">
        <v>114</v>
      </c>
      <c r="I176" s="130">
        <f aca="true" t="shared" si="14" ref="I176:I184">SUM(K176/1.04995962)</f>
        <v>47.620878981993606</v>
      </c>
      <c r="J176" s="131">
        <f aca="true" t="shared" si="15" ref="J176:J186">I176*0.05</f>
        <v>2.38104394909968</v>
      </c>
      <c r="K176" s="132">
        <v>50</v>
      </c>
      <c r="L176" s="337"/>
      <c r="M176" s="49"/>
    </row>
    <row r="177" spans="1:13" ht="51.75" customHeight="1">
      <c r="A177" s="149" t="s">
        <v>47</v>
      </c>
      <c r="B177" s="123"/>
      <c r="C177" s="124">
        <v>1109090007</v>
      </c>
      <c r="D177" s="125">
        <v>9789532970852</v>
      </c>
      <c r="E177" s="128" t="s">
        <v>21</v>
      </c>
      <c r="F177" s="128" t="s">
        <v>20</v>
      </c>
      <c r="G177" s="277" t="s">
        <v>298</v>
      </c>
      <c r="H177" s="129" t="s">
        <v>114</v>
      </c>
      <c r="I177" s="130">
        <f t="shared" si="14"/>
        <v>47.620878981993606</v>
      </c>
      <c r="J177" s="131">
        <f t="shared" si="15"/>
        <v>2.38104394909968</v>
      </c>
      <c r="K177" s="132">
        <v>50</v>
      </c>
      <c r="L177" s="337"/>
      <c r="M177" s="49"/>
    </row>
    <row r="178" spans="1:13" ht="51.75" customHeight="1">
      <c r="A178" s="149" t="s">
        <v>47</v>
      </c>
      <c r="B178" s="123"/>
      <c r="C178" s="124">
        <v>1109090013</v>
      </c>
      <c r="D178" s="125">
        <v>9789532970913</v>
      </c>
      <c r="E178" s="128" t="s">
        <v>22</v>
      </c>
      <c r="F178" s="128" t="s">
        <v>23</v>
      </c>
      <c r="G178" s="277" t="s">
        <v>298</v>
      </c>
      <c r="H178" s="129" t="s">
        <v>114</v>
      </c>
      <c r="I178" s="130">
        <f t="shared" si="14"/>
        <v>47.620878981993606</v>
      </c>
      <c r="J178" s="131">
        <f t="shared" si="15"/>
        <v>2.38104394909968</v>
      </c>
      <c r="K178" s="132">
        <v>50</v>
      </c>
      <c r="L178" s="337"/>
      <c r="M178" s="49"/>
    </row>
    <row r="179" spans="1:13" ht="51.75" customHeight="1">
      <c r="A179" s="149" t="s">
        <v>47</v>
      </c>
      <c r="B179" s="123"/>
      <c r="C179" s="124">
        <v>1109080204</v>
      </c>
      <c r="D179" s="125">
        <v>9789532970821</v>
      </c>
      <c r="E179" s="128" t="s">
        <v>45</v>
      </c>
      <c r="F179" s="128" t="s">
        <v>24</v>
      </c>
      <c r="G179" s="277" t="s">
        <v>298</v>
      </c>
      <c r="H179" s="129" t="s">
        <v>114</v>
      </c>
      <c r="I179" s="130">
        <f t="shared" si="14"/>
        <v>47.620878981993606</v>
      </c>
      <c r="J179" s="131">
        <f t="shared" si="15"/>
        <v>2.38104394909968</v>
      </c>
      <c r="K179" s="132">
        <v>50</v>
      </c>
      <c r="L179" s="337"/>
      <c r="M179" s="49"/>
    </row>
    <row r="180" spans="1:13" ht="51.75" customHeight="1">
      <c r="A180" s="149" t="s">
        <v>47</v>
      </c>
      <c r="B180" s="123"/>
      <c r="C180" s="124">
        <v>1109090075</v>
      </c>
      <c r="D180" s="125">
        <v>9789532970876</v>
      </c>
      <c r="E180" s="128" t="s">
        <v>25</v>
      </c>
      <c r="F180" s="128" t="s">
        <v>26</v>
      </c>
      <c r="G180" s="277" t="s">
        <v>298</v>
      </c>
      <c r="H180" s="129" t="s">
        <v>114</v>
      </c>
      <c r="I180" s="130">
        <f t="shared" si="14"/>
        <v>47.620878981993606</v>
      </c>
      <c r="J180" s="131">
        <f t="shared" si="15"/>
        <v>2.38104394909968</v>
      </c>
      <c r="K180" s="132">
        <v>50</v>
      </c>
      <c r="L180" s="337"/>
      <c r="M180" s="49"/>
    </row>
    <row r="181" spans="1:13" ht="51.75" customHeight="1">
      <c r="A181" s="149" t="s">
        <v>47</v>
      </c>
      <c r="B181" s="123"/>
      <c r="C181" s="124">
        <v>1109010148</v>
      </c>
      <c r="D181" s="125">
        <v>9789532972825</v>
      </c>
      <c r="E181" s="128" t="s">
        <v>48</v>
      </c>
      <c r="F181" s="128" t="s">
        <v>49</v>
      </c>
      <c r="G181" s="277" t="s">
        <v>298</v>
      </c>
      <c r="H181" s="129" t="s">
        <v>114</v>
      </c>
      <c r="I181" s="130">
        <f t="shared" si="14"/>
        <v>47.620878981993606</v>
      </c>
      <c r="J181" s="131">
        <f t="shared" si="15"/>
        <v>2.38104394909968</v>
      </c>
      <c r="K181" s="132">
        <v>50</v>
      </c>
      <c r="L181" s="337"/>
      <c r="M181" s="49"/>
    </row>
    <row r="182" spans="1:13" ht="51.75" customHeight="1">
      <c r="A182" s="149" t="s">
        <v>47</v>
      </c>
      <c r="B182" s="123"/>
      <c r="C182" s="124">
        <v>1109011075</v>
      </c>
      <c r="D182" s="125">
        <v>9789532973259</v>
      </c>
      <c r="E182" s="128" t="s">
        <v>86</v>
      </c>
      <c r="F182" s="128" t="s">
        <v>87</v>
      </c>
      <c r="G182" s="277" t="s">
        <v>298</v>
      </c>
      <c r="H182" s="129" t="s">
        <v>114</v>
      </c>
      <c r="I182" s="130">
        <f t="shared" si="14"/>
        <v>47.620878981993606</v>
      </c>
      <c r="J182" s="131">
        <f t="shared" si="15"/>
        <v>2.38104394909968</v>
      </c>
      <c r="K182" s="132">
        <v>50</v>
      </c>
      <c r="L182" s="337"/>
      <c r="M182" s="49"/>
    </row>
    <row r="183" spans="1:13" ht="51.75" customHeight="1">
      <c r="A183" s="149" t="s">
        <v>47</v>
      </c>
      <c r="B183" s="123"/>
      <c r="C183" s="124">
        <v>1109090074</v>
      </c>
      <c r="D183" s="125">
        <v>9789532972085</v>
      </c>
      <c r="E183" s="128" t="s">
        <v>27</v>
      </c>
      <c r="F183" s="128" t="s">
        <v>98</v>
      </c>
      <c r="G183" s="277" t="s">
        <v>298</v>
      </c>
      <c r="H183" s="129" t="s">
        <v>114</v>
      </c>
      <c r="I183" s="130">
        <f t="shared" si="14"/>
        <v>23.810439490996803</v>
      </c>
      <c r="J183" s="131">
        <f t="shared" si="15"/>
        <v>1.19052197454984</v>
      </c>
      <c r="K183" s="132">
        <v>25</v>
      </c>
      <c r="L183" s="337"/>
      <c r="M183" s="49"/>
    </row>
    <row r="184" spans="1:13" ht="51.75" customHeight="1">
      <c r="A184" s="149" t="s">
        <v>47</v>
      </c>
      <c r="B184" s="123"/>
      <c r="C184" s="124">
        <v>1136018009</v>
      </c>
      <c r="D184" s="125">
        <v>9789532978766</v>
      </c>
      <c r="E184" s="128" t="s">
        <v>134</v>
      </c>
      <c r="F184" s="128" t="s">
        <v>135</v>
      </c>
      <c r="G184" s="277" t="s">
        <v>298</v>
      </c>
      <c r="H184" s="129" t="s">
        <v>114</v>
      </c>
      <c r="I184" s="130">
        <f t="shared" si="14"/>
        <v>52.38296688019297</v>
      </c>
      <c r="J184" s="131">
        <f t="shared" si="15"/>
        <v>2.6191483440096484</v>
      </c>
      <c r="K184" s="364">
        <v>55</v>
      </c>
      <c r="L184" s="337"/>
      <c r="M184" s="49"/>
    </row>
    <row r="185" spans="1:13" ht="30" customHeight="1">
      <c r="A185" s="149"/>
      <c r="B185" s="155"/>
      <c r="C185" s="124">
        <v>1109090037</v>
      </c>
      <c r="D185" s="125">
        <v>9789532971002</v>
      </c>
      <c r="E185" s="128" t="s">
        <v>28</v>
      </c>
      <c r="F185" s="128" t="s">
        <v>29</v>
      </c>
      <c r="G185" s="277" t="s">
        <v>298</v>
      </c>
      <c r="H185" s="129" t="s">
        <v>115</v>
      </c>
      <c r="I185" s="130">
        <f>SUM(K185/1.04995962)</f>
        <v>66.66923057479106</v>
      </c>
      <c r="J185" s="131">
        <f t="shared" si="15"/>
        <v>3.3334615287395533</v>
      </c>
      <c r="K185" s="132">
        <v>70</v>
      </c>
      <c r="L185" s="337"/>
      <c r="M185" s="49"/>
    </row>
    <row r="186" spans="1:13" ht="51.75" customHeight="1">
      <c r="A186" s="140"/>
      <c r="B186" s="123"/>
      <c r="C186" s="124">
        <v>1109090038</v>
      </c>
      <c r="D186" s="125">
        <v>9789532970999</v>
      </c>
      <c r="E186" s="128" t="s">
        <v>30</v>
      </c>
      <c r="F186" s="128" t="s">
        <v>29</v>
      </c>
      <c r="G186" s="277" t="s">
        <v>97</v>
      </c>
      <c r="H186" s="129" t="s">
        <v>115</v>
      </c>
      <c r="I186" s="130">
        <f>SUM(K186/1.04995962)</f>
        <v>28.572527389196164</v>
      </c>
      <c r="J186" s="131">
        <f t="shared" si="15"/>
        <v>1.4286263694598083</v>
      </c>
      <c r="K186" s="364">
        <v>30</v>
      </c>
      <c r="L186" s="337"/>
      <c r="M186" s="49"/>
    </row>
    <row r="187" spans="1:13" ht="17.25" customHeight="1">
      <c r="A187" s="37"/>
      <c r="B187" s="40" t="s">
        <v>105</v>
      </c>
      <c r="C187" s="38"/>
      <c r="D187" s="109"/>
      <c r="E187" s="38"/>
      <c r="F187" s="38"/>
      <c r="G187" s="276"/>
      <c r="H187" s="354"/>
      <c r="I187" s="95"/>
      <c r="J187" s="96"/>
      <c r="K187" s="39"/>
      <c r="L187" s="336"/>
      <c r="M187" s="69"/>
    </row>
    <row r="188" spans="1:13" ht="51.75" customHeight="1">
      <c r="A188" s="140"/>
      <c r="B188" s="123"/>
      <c r="C188" s="124">
        <v>1111020041</v>
      </c>
      <c r="D188" s="125">
        <v>9789533642420</v>
      </c>
      <c r="E188" s="126" t="s">
        <v>750</v>
      </c>
      <c r="F188" s="128" t="s">
        <v>452</v>
      </c>
      <c r="G188" s="277" t="s">
        <v>97</v>
      </c>
      <c r="H188" s="129" t="s">
        <v>114</v>
      </c>
      <c r="I188" s="130">
        <f>SUM(K188/1.04995962)</f>
        <v>61.90714267659169</v>
      </c>
      <c r="J188" s="131">
        <f>I188*0.05</f>
        <v>3.0953571338295847</v>
      </c>
      <c r="K188" s="364">
        <v>65</v>
      </c>
      <c r="L188" s="337"/>
      <c r="M188" s="49"/>
    </row>
    <row r="189" spans="1:13" ht="17.25" customHeight="1">
      <c r="A189" s="37"/>
      <c r="B189" s="40" t="s">
        <v>106</v>
      </c>
      <c r="C189" s="38"/>
      <c r="D189" s="109"/>
      <c r="E189" s="38"/>
      <c r="F189" s="38"/>
      <c r="G189" s="276"/>
      <c r="H189" s="354"/>
      <c r="I189" s="95"/>
      <c r="J189" s="96"/>
      <c r="K189" s="39"/>
      <c r="L189" s="336"/>
      <c r="M189" s="69"/>
    </row>
    <row r="190" spans="1:13" ht="51.75" customHeight="1">
      <c r="A190" s="140" t="s">
        <v>47</v>
      </c>
      <c r="B190" s="123"/>
      <c r="C190" s="124">
        <v>1118016025</v>
      </c>
      <c r="D190" s="125">
        <v>3859890814368</v>
      </c>
      <c r="E190" s="128" t="s">
        <v>718</v>
      </c>
      <c r="F190" s="128"/>
      <c r="G190" s="277" t="s">
        <v>112</v>
      </c>
      <c r="H190" s="129" t="s">
        <v>115</v>
      </c>
      <c r="I190" s="130">
        <f>SUM(K190/1.04995962)</f>
        <v>66.66923057479106</v>
      </c>
      <c r="J190" s="131">
        <f>I190*0.05</f>
        <v>3.3334615287395533</v>
      </c>
      <c r="K190" s="364">
        <v>70</v>
      </c>
      <c r="L190" s="337"/>
      <c r="M190" s="49"/>
    </row>
    <row r="191" spans="1:13" ht="17.25" customHeight="1">
      <c r="A191" s="37"/>
      <c r="B191" s="40" t="s">
        <v>275</v>
      </c>
      <c r="C191" s="38"/>
      <c r="D191" s="109"/>
      <c r="E191" s="38"/>
      <c r="F191" s="38"/>
      <c r="G191" s="276"/>
      <c r="H191" s="354"/>
      <c r="I191" s="95"/>
      <c r="J191" s="96"/>
      <c r="K191" s="39"/>
      <c r="L191" s="336"/>
      <c r="M191" s="69"/>
    </row>
    <row r="192" spans="1:13" ht="51.75" customHeight="1">
      <c r="A192" s="140">
        <v>6539</v>
      </c>
      <c r="B192" s="123">
        <v>4327</v>
      </c>
      <c r="C192" s="124">
        <v>1111020042</v>
      </c>
      <c r="D192" s="125">
        <v>9789533642208</v>
      </c>
      <c r="E192" s="128" t="s">
        <v>748</v>
      </c>
      <c r="F192" s="128" t="s">
        <v>446</v>
      </c>
      <c r="G192" s="277" t="s">
        <v>95</v>
      </c>
      <c r="H192" s="129" t="s">
        <v>114</v>
      </c>
      <c r="I192" s="130">
        <f>SUM(K192/1.04995962)</f>
        <v>58.764164663780114</v>
      </c>
      <c r="J192" s="131">
        <f>I192*0.05</f>
        <v>2.938208233189006</v>
      </c>
      <c r="K192" s="132">
        <v>61.7</v>
      </c>
      <c r="L192" s="337"/>
      <c r="M192" s="49"/>
    </row>
    <row r="193" spans="1:13" ht="51.75" customHeight="1">
      <c r="A193" s="140"/>
      <c r="B193" s="123"/>
      <c r="C193" s="124">
        <v>1111020043</v>
      </c>
      <c r="D193" s="125">
        <v>3858893450320</v>
      </c>
      <c r="E193" s="126" t="s">
        <v>547</v>
      </c>
      <c r="F193" s="128" t="s">
        <v>446</v>
      </c>
      <c r="G193" s="277" t="s">
        <v>97</v>
      </c>
      <c r="H193" s="129" t="s">
        <v>114</v>
      </c>
      <c r="I193" s="130">
        <f>SUM(K193/1.04995962)</f>
        <v>50.478131720913225</v>
      </c>
      <c r="J193" s="131">
        <f>I193*0.05</f>
        <v>2.5239065860456615</v>
      </c>
      <c r="K193" s="364">
        <v>53</v>
      </c>
      <c r="L193" s="337"/>
      <c r="M193" s="49"/>
    </row>
    <row r="194" spans="1:13" s="11" customFormat="1" ht="41.25" customHeight="1">
      <c r="A194" s="33" t="s">
        <v>116</v>
      </c>
      <c r="B194" s="34"/>
      <c r="C194" s="35"/>
      <c r="D194" s="108"/>
      <c r="E194" s="35"/>
      <c r="F194" s="35"/>
      <c r="G194" s="275"/>
      <c r="H194" s="353"/>
      <c r="I194" s="93"/>
      <c r="J194" s="94"/>
      <c r="K194" s="36"/>
      <c r="L194" s="335"/>
      <c r="M194" s="68"/>
    </row>
    <row r="195" spans="1:13" ht="17.25" customHeight="1">
      <c r="A195" s="37"/>
      <c r="B195" s="40" t="s">
        <v>51</v>
      </c>
      <c r="C195" s="70"/>
      <c r="D195" s="110"/>
      <c r="E195" s="70"/>
      <c r="F195" s="70"/>
      <c r="G195" s="282"/>
      <c r="H195" s="356"/>
      <c r="I195" s="97"/>
      <c r="J195" s="98"/>
      <c r="K195" s="72"/>
      <c r="L195" s="339"/>
      <c r="M195" s="69"/>
    </row>
    <row r="196" spans="1:13" ht="51.75" customHeight="1">
      <c r="A196" s="140">
        <v>7246</v>
      </c>
      <c r="B196" s="156">
        <v>4926</v>
      </c>
      <c r="C196" s="157">
        <v>1111021001</v>
      </c>
      <c r="D196" s="158">
        <v>9789533643274</v>
      </c>
      <c r="E196" s="157" t="s">
        <v>623</v>
      </c>
      <c r="F196" s="159" t="s">
        <v>160</v>
      </c>
      <c r="G196" s="283" t="s">
        <v>95</v>
      </c>
      <c r="H196" s="160" t="s">
        <v>117</v>
      </c>
      <c r="I196" s="161">
        <f aca="true" t="shared" si="16" ref="I196:I210">SUM(K196/1.04995962)</f>
        <v>74.62191736478398</v>
      </c>
      <c r="J196" s="162">
        <f aca="true" t="shared" si="17" ref="J196:J210">I196*0.05</f>
        <v>3.7310958682391995</v>
      </c>
      <c r="K196" s="163">
        <v>78.35</v>
      </c>
      <c r="L196" s="337"/>
      <c r="M196" s="49"/>
    </row>
    <row r="197" spans="1:13" ht="51.75" customHeight="1">
      <c r="A197" s="140">
        <v>7247</v>
      </c>
      <c r="B197" s="156">
        <v>4926</v>
      </c>
      <c r="C197" s="157">
        <v>1111021002</v>
      </c>
      <c r="D197" s="158">
        <v>9789533643267</v>
      </c>
      <c r="E197" s="157" t="s">
        <v>624</v>
      </c>
      <c r="F197" s="159" t="s">
        <v>583</v>
      </c>
      <c r="G197" s="284" t="s">
        <v>95</v>
      </c>
      <c r="H197" s="164" t="s">
        <v>117</v>
      </c>
      <c r="I197" s="161">
        <f t="shared" si="16"/>
        <v>74.62191736478398</v>
      </c>
      <c r="J197" s="162">
        <f t="shared" si="17"/>
        <v>3.7310958682391995</v>
      </c>
      <c r="K197" s="163">
        <v>78.35</v>
      </c>
      <c r="L197" s="337"/>
      <c r="M197" s="49"/>
    </row>
    <row r="198" spans="1:13" ht="78" customHeight="1">
      <c r="A198" s="165">
        <v>7248</v>
      </c>
      <c r="B198" s="166">
        <v>4927</v>
      </c>
      <c r="C198" s="167">
        <v>1111021003</v>
      </c>
      <c r="D198" s="168">
        <v>9789533643618</v>
      </c>
      <c r="E198" s="157" t="s">
        <v>673</v>
      </c>
      <c r="F198" s="159" t="s">
        <v>584</v>
      </c>
      <c r="G198" s="284" t="s">
        <v>295</v>
      </c>
      <c r="H198" s="164" t="s">
        <v>117</v>
      </c>
      <c r="I198" s="161">
        <f t="shared" si="16"/>
        <v>90.47967006578786</v>
      </c>
      <c r="J198" s="162">
        <f t="shared" si="17"/>
        <v>4.523983503289393</v>
      </c>
      <c r="K198" s="169">
        <v>95</v>
      </c>
      <c r="L198" s="337"/>
      <c r="M198" s="49"/>
    </row>
    <row r="199" spans="1:13" ht="83.25" customHeight="1" thickBot="1">
      <c r="A199" s="170">
        <v>7249</v>
      </c>
      <c r="B199" s="171">
        <v>4927</v>
      </c>
      <c r="C199" s="172">
        <v>1111021004</v>
      </c>
      <c r="D199" s="173">
        <v>9789533643625</v>
      </c>
      <c r="E199" s="174" t="s">
        <v>625</v>
      </c>
      <c r="F199" s="159" t="s">
        <v>583</v>
      </c>
      <c r="G199" s="284" t="s">
        <v>295</v>
      </c>
      <c r="H199" s="164" t="s">
        <v>117</v>
      </c>
      <c r="I199" s="161">
        <f t="shared" si="16"/>
        <v>90.47967006578786</v>
      </c>
      <c r="J199" s="162">
        <f t="shared" si="17"/>
        <v>4.523983503289393</v>
      </c>
      <c r="K199" s="169">
        <v>95</v>
      </c>
      <c r="L199" s="337"/>
      <c r="M199" s="49"/>
    </row>
    <row r="200" spans="1:13" ht="83.25" customHeight="1" thickBot="1">
      <c r="A200" s="170"/>
      <c r="B200" s="171"/>
      <c r="C200" s="172">
        <v>1111022020</v>
      </c>
      <c r="D200" s="125">
        <v>3858893451594</v>
      </c>
      <c r="E200" s="175" t="s">
        <v>632</v>
      </c>
      <c r="F200" s="305" t="s">
        <v>160</v>
      </c>
      <c r="G200" s="284" t="s">
        <v>97</v>
      </c>
      <c r="H200" s="164" t="s">
        <v>117</v>
      </c>
      <c r="I200" s="161">
        <f t="shared" si="16"/>
        <v>50.478131720913225</v>
      </c>
      <c r="J200" s="162">
        <f t="shared" si="17"/>
        <v>2.5239065860456615</v>
      </c>
      <c r="K200" s="169">
        <v>53</v>
      </c>
      <c r="L200" s="337"/>
      <c r="M200" s="252" t="s">
        <v>305</v>
      </c>
    </row>
    <row r="201" spans="1:13" ht="83.25" customHeight="1" thickBot="1">
      <c r="A201" s="170"/>
      <c r="B201" s="171"/>
      <c r="C201" s="172">
        <v>1111022021</v>
      </c>
      <c r="D201" s="125">
        <v>3858893451600</v>
      </c>
      <c r="E201" s="175" t="s">
        <v>811</v>
      </c>
      <c r="F201" s="128" t="s">
        <v>848</v>
      </c>
      <c r="G201" s="285" t="s">
        <v>103</v>
      </c>
      <c r="H201" s="164" t="s">
        <v>117</v>
      </c>
      <c r="I201" s="130">
        <f t="shared" si="16"/>
        <v>43.81120866343412</v>
      </c>
      <c r="J201" s="131">
        <f t="shared" si="17"/>
        <v>2.190560433171706</v>
      </c>
      <c r="K201" s="132">
        <v>46</v>
      </c>
      <c r="L201" s="337"/>
      <c r="M201" s="252" t="s">
        <v>305</v>
      </c>
    </row>
    <row r="202" spans="1:13" ht="56.25" customHeight="1" thickBot="1">
      <c r="A202" s="177"/>
      <c r="B202" s="178"/>
      <c r="C202" s="172">
        <v>1111021078</v>
      </c>
      <c r="D202" s="173">
        <v>3858893450993</v>
      </c>
      <c r="E202" s="179" t="s">
        <v>633</v>
      </c>
      <c r="F202" s="180" t="s">
        <v>110</v>
      </c>
      <c r="G202" s="286" t="s">
        <v>99</v>
      </c>
      <c r="H202" s="182" t="s">
        <v>117</v>
      </c>
      <c r="I202" s="161">
        <f t="shared" si="16"/>
        <v>43.81120866343412</v>
      </c>
      <c r="J202" s="162">
        <f t="shared" si="17"/>
        <v>2.190560433171706</v>
      </c>
      <c r="K202" s="365">
        <v>46</v>
      </c>
      <c r="L202" s="337"/>
      <c r="M202" s="49"/>
    </row>
    <row r="203" spans="1:13" ht="47.25" customHeight="1" thickBot="1">
      <c r="A203" s="183"/>
      <c r="B203" s="184"/>
      <c r="C203" s="185">
        <v>1111021079</v>
      </c>
      <c r="D203" s="186">
        <v>3858893451006</v>
      </c>
      <c r="E203" s="137" t="s">
        <v>634</v>
      </c>
      <c r="F203" s="180" t="s">
        <v>98</v>
      </c>
      <c r="G203" s="286" t="s">
        <v>99</v>
      </c>
      <c r="H203" s="182" t="s">
        <v>117</v>
      </c>
      <c r="I203" s="161">
        <f t="shared" si="16"/>
        <v>23.810439490996803</v>
      </c>
      <c r="J203" s="162">
        <f t="shared" si="17"/>
        <v>1.19052197454984</v>
      </c>
      <c r="K203" s="365">
        <v>25</v>
      </c>
      <c r="L203" s="337"/>
      <c r="M203" s="49"/>
    </row>
    <row r="204" spans="1:13" ht="69.75" customHeight="1">
      <c r="A204" s="140">
        <v>7292</v>
      </c>
      <c r="B204" s="156">
        <v>4962</v>
      </c>
      <c r="C204" s="157">
        <v>1111021005</v>
      </c>
      <c r="D204" s="158">
        <v>9789533643533</v>
      </c>
      <c r="E204" s="157" t="s">
        <v>619</v>
      </c>
      <c r="F204" s="159" t="s">
        <v>585</v>
      </c>
      <c r="G204" s="284" t="s">
        <v>95</v>
      </c>
      <c r="H204" s="164" t="s">
        <v>117</v>
      </c>
      <c r="I204" s="161">
        <f t="shared" si="16"/>
        <v>74.62191736478398</v>
      </c>
      <c r="J204" s="162">
        <f t="shared" si="17"/>
        <v>3.7310958682391995</v>
      </c>
      <c r="K204" s="163">
        <v>78.35</v>
      </c>
      <c r="L204" s="337"/>
      <c r="M204" s="49"/>
    </row>
    <row r="205" spans="1:13" ht="69.75" customHeight="1">
      <c r="A205" s="140">
        <v>7293</v>
      </c>
      <c r="B205" s="156">
        <v>4962</v>
      </c>
      <c r="C205" s="157">
        <v>1111021006</v>
      </c>
      <c r="D205" s="158">
        <v>9789533643540</v>
      </c>
      <c r="E205" s="157" t="s">
        <v>620</v>
      </c>
      <c r="F205" s="159" t="s">
        <v>586</v>
      </c>
      <c r="G205" s="284" t="s">
        <v>95</v>
      </c>
      <c r="H205" s="164" t="s">
        <v>117</v>
      </c>
      <c r="I205" s="161">
        <f t="shared" si="16"/>
        <v>74.62191736478398</v>
      </c>
      <c r="J205" s="162">
        <f t="shared" si="17"/>
        <v>3.7310958682391995</v>
      </c>
      <c r="K205" s="163">
        <v>78.35</v>
      </c>
      <c r="L205" s="337"/>
      <c r="M205" s="49"/>
    </row>
    <row r="206" spans="1:13" ht="81" customHeight="1">
      <c r="A206" s="140">
        <v>7294</v>
      </c>
      <c r="B206" s="156">
        <v>4963</v>
      </c>
      <c r="C206" s="157">
        <v>1111021007</v>
      </c>
      <c r="D206" s="158">
        <v>9789533643632</v>
      </c>
      <c r="E206" s="157" t="s">
        <v>621</v>
      </c>
      <c r="F206" s="159" t="s">
        <v>587</v>
      </c>
      <c r="G206" s="284" t="s">
        <v>295</v>
      </c>
      <c r="H206" s="164" t="s">
        <v>117</v>
      </c>
      <c r="I206" s="161">
        <f t="shared" si="16"/>
        <v>90.47967006578786</v>
      </c>
      <c r="J206" s="162">
        <f t="shared" si="17"/>
        <v>4.523983503289393</v>
      </c>
      <c r="K206" s="169">
        <v>95</v>
      </c>
      <c r="L206" s="337"/>
      <c r="M206" s="49"/>
    </row>
    <row r="207" spans="1:13" ht="81" customHeight="1" thickBot="1">
      <c r="A207" s="140">
        <v>7295</v>
      </c>
      <c r="B207" s="156">
        <v>4963</v>
      </c>
      <c r="C207" s="157">
        <v>1111021008</v>
      </c>
      <c r="D207" s="158">
        <v>9789533643649</v>
      </c>
      <c r="E207" s="157" t="s">
        <v>622</v>
      </c>
      <c r="F207" s="159" t="s">
        <v>585</v>
      </c>
      <c r="G207" s="284" t="s">
        <v>295</v>
      </c>
      <c r="H207" s="164" t="s">
        <v>117</v>
      </c>
      <c r="I207" s="161">
        <f t="shared" si="16"/>
        <v>90.47967006578786</v>
      </c>
      <c r="J207" s="162">
        <f t="shared" si="17"/>
        <v>4.523983503289393</v>
      </c>
      <c r="K207" s="169">
        <v>95</v>
      </c>
      <c r="L207" s="337"/>
      <c r="M207" s="49"/>
    </row>
    <row r="208" spans="1:13" ht="81" customHeight="1" thickBot="1">
      <c r="A208" s="140"/>
      <c r="B208" s="156"/>
      <c r="C208" s="157">
        <v>1111021022</v>
      </c>
      <c r="D208" s="187">
        <v>3858893450955</v>
      </c>
      <c r="E208" s="126" t="s">
        <v>635</v>
      </c>
      <c r="F208" s="176" t="s">
        <v>656</v>
      </c>
      <c r="G208" s="284" t="s">
        <v>97</v>
      </c>
      <c r="H208" s="164" t="s">
        <v>117</v>
      </c>
      <c r="I208" s="161">
        <f t="shared" si="16"/>
        <v>50.478131720913225</v>
      </c>
      <c r="J208" s="162">
        <f t="shared" si="17"/>
        <v>2.5239065860456615</v>
      </c>
      <c r="K208" s="365">
        <v>53</v>
      </c>
      <c r="L208" s="337"/>
      <c r="M208" s="49"/>
    </row>
    <row r="209" spans="1:13" ht="81" customHeight="1" thickBot="1">
      <c r="A209" s="140"/>
      <c r="B209" s="156"/>
      <c r="C209" s="157">
        <v>1111021076</v>
      </c>
      <c r="D209" s="187">
        <v>3858893450962</v>
      </c>
      <c r="E209" s="128" t="s">
        <v>636</v>
      </c>
      <c r="F209" s="176" t="s">
        <v>164</v>
      </c>
      <c r="G209" s="284" t="s">
        <v>103</v>
      </c>
      <c r="H209" s="164" t="s">
        <v>117</v>
      </c>
      <c r="I209" s="130">
        <f t="shared" si="16"/>
        <v>43.81120866343412</v>
      </c>
      <c r="J209" s="131">
        <f t="shared" si="17"/>
        <v>2.190560433171706</v>
      </c>
      <c r="K209" s="364">
        <v>46</v>
      </c>
      <c r="L209" s="337"/>
      <c r="M209" s="49"/>
    </row>
    <row r="210" spans="1:13" ht="81" customHeight="1" thickBot="1">
      <c r="A210" s="141"/>
      <c r="B210" s="188"/>
      <c r="C210" s="157">
        <v>1111021077</v>
      </c>
      <c r="D210" s="187">
        <v>3858893450979</v>
      </c>
      <c r="E210" s="137" t="s">
        <v>637</v>
      </c>
      <c r="F210" s="180" t="s">
        <v>164</v>
      </c>
      <c r="G210" s="286" t="s">
        <v>99</v>
      </c>
      <c r="H210" s="182" t="s">
        <v>117</v>
      </c>
      <c r="I210" s="161">
        <f t="shared" si="16"/>
        <v>43.81120866343412</v>
      </c>
      <c r="J210" s="162">
        <f t="shared" si="17"/>
        <v>2.190560433171706</v>
      </c>
      <c r="K210" s="365">
        <v>46</v>
      </c>
      <c r="L210" s="337"/>
      <c r="M210" s="49"/>
    </row>
    <row r="211" spans="1:13" ht="17.25" customHeight="1">
      <c r="A211" s="37"/>
      <c r="B211" s="40" t="s">
        <v>76</v>
      </c>
      <c r="C211" s="75"/>
      <c r="D211" s="86"/>
      <c r="E211" s="75"/>
      <c r="F211" s="77"/>
      <c r="G211" s="287"/>
      <c r="H211" s="357"/>
      <c r="I211" s="99"/>
      <c r="J211" s="100"/>
      <c r="K211" s="76"/>
      <c r="L211" s="337"/>
      <c r="M211" s="69"/>
    </row>
    <row r="212" spans="1:13" ht="51.75" customHeight="1">
      <c r="A212" s="140">
        <v>7289</v>
      </c>
      <c r="B212" s="123">
        <v>4959</v>
      </c>
      <c r="C212" s="124">
        <v>6611021001</v>
      </c>
      <c r="D212" s="125">
        <v>9781471599910</v>
      </c>
      <c r="E212" s="189" t="s">
        <v>580</v>
      </c>
      <c r="F212" s="190" t="s">
        <v>170</v>
      </c>
      <c r="G212" s="279" t="s">
        <v>95</v>
      </c>
      <c r="H212" s="355" t="s">
        <v>117</v>
      </c>
      <c r="I212" s="130">
        <f aca="true" t="shared" si="18" ref="I212:I219">SUM(K212/1.04995962)</f>
        <v>59.697533891827185</v>
      </c>
      <c r="J212" s="131">
        <f aca="true" t="shared" si="19" ref="J212:J220">I212*0.05</f>
        <v>2.9848766945913594</v>
      </c>
      <c r="K212" s="132">
        <v>62.68</v>
      </c>
      <c r="L212" s="337"/>
      <c r="M212" s="49"/>
    </row>
    <row r="213" spans="1:13" ht="51.75" customHeight="1">
      <c r="A213" s="15"/>
      <c r="B213" s="13"/>
      <c r="C213" s="85">
        <v>6611021004</v>
      </c>
      <c r="D213" s="19">
        <v>9781471599927</v>
      </c>
      <c r="E213" s="16" t="s">
        <v>638</v>
      </c>
      <c r="F213" s="78"/>
      <c r="G213" s="288" t="s">
        <v>97</v>
      </c>
      <c r="H213" s="358" t="s">
        <v>117</v>
      </c>
      <c r="I213" s="320">
        <f t="shared" si="18"/>
        <v>56.19263719875246</v>
      </c>
      <c r="J213" s="321">
        <f t="shared" si="19"/>
        <v>2.809631859937623</v>
      </c>
      <c r="K213" s="366">
        <v>59</v>
      </c>
      <c r="L213" s="340"/>
      <c r="M213" s="49"/>
    </row>
    <row r="214" spans="1:13" ht="51.75" customHeight="1">
      <c r="A214" s="140"/>
      <c r="B214" s="123"/>
      <c r="C214" s="124">
        <v>6616046923</v>
      </c>
      <c r="D214" s="125">
        <v>9781399202398</v>
      </c>
      <c r="E214" s="126" t="s">
        <v>857</v>
      </c>
      <c r="F214" s="127" t="s">
        <v>170</v>
      </c>
      <c r="G214" s="279" t="s">
        <v>97</v>
      </c>
      <c r="H214" s="129" t="s">
        <v>117</v>
      </c>
      <c r="I214" s="130">
        <f t="shared" si="18"/>
        <v>56.19263719875246</v>
      </c>
      <c r="J214" s="131">
        <f t="shared" si="19"/>
        <v>2.809631859937623</v>
      </c>
      <c r="K214" s="132">
        <v>59</v>
      </c>
      <c r="L214" s="337"/>
      <c r="M214" s="252" t="s">
        <v>305</v>
      </c>
    </row>
    <row r="215" spans="1:13" ht="19.5" customHeight="1">
      <c r="A215" s="37"/>
      <c r="B215" s="40" t="s">
        <v>658</v>
      </c>
      <c r="C215" s="38"/>
      <c r="D215" s="109"/>
      <c r="E215" s="38"/>
      <c r="F215" s="38"/>
      <c r="G215" s="276"/>
      <c r="H215" s="354"/>
      <c r="I215" s="95"/>
      <c r="J215" s="96"/>
      <c r="K215" s="39"/>
      <c r="L215" s="336"/>
      <c r="M215" s="69"/>
    </row>
    <row r="216" spans="1:13" ht="51.75" customHeight="1" thickBot="1">
      <c r="A216" s="149">
        <v>7242</v>
      </c>
      <c r="B216" s="150">
        <v>4922</v>
      </c>
      <c r="C216" s="124">
        <v>1111021019</v>
      </c>
      <c r="D216" s="125">
        <v>9789533643311</v>
      </c>
      <c r="E216" s="126" t="s">
        <v>626</v>
      </c>
      <c r="F216" s="190" t="s">
        <v>77</v>
      </c>
      <c r="G216" s="279" t="s">
        <v>95</v>
      </c>
      <c r="H216" s="355" t="s">
        <v>117</v>
      </c>
      <c r="I216" s="130">
        <f t="shared" si="18"/>
        <v>59.697533891827185</v>
      </c>
      <c r="J216" s="131">
        <f t="shared" si="19"/>
        <v>2.9848766945913594</v>
      </c>
      <c r="K216" s="132">
        <v>62.68</v>
      </c>
      <c r="L216" s="337"/>
      <c r="M216" s="49"/>
    </row>
    <row r="217" spans="1:13" ht="51.75" customHeight="1" thickBot="1">
      <c r="A217" s="149"/>
      <c r="B217" s="150"/>
      <c r="C217" s="191">
        <v>1111021059</v>
      </c>
      <c r="D217" s="187">
        <v>3858893450931</v>
      </c>
      <c r="E217" s="126" t="s">
        <v>627</v>
      </c>
      <c r="F217" s="190" t="s">
        <v>77</v>
      </c>
      <c r="G217" s="279" t="s">
        <v>97</v>
      </c>
      <c r="H217" s="355" t="s">
        <v>117</v>
      </c>
      <c r="I217" s="130">
        <f t="shared" si="18"/>
        <v>56.19263719875246</v>
      </c>
      <c r="J217" s="131">
        <f t="shared" si="19"/>
        <v>2.809631859937623</v>
      </c>
      <c r="K217" s="364">
        <v>59</v>
      </c>
      <c r="L217" s="337"/>
      <c r="M217" s="49"/>
    </row>
    <row r="218" spans="1:13" ht="51.75" customHeight="1" thickBot="1">
      <c r="A218" s="140">
        <v>7259</v>
      </c>
      <c r="B218" s="123">
        <v>4935</v>
      </c>
      <c r="C218" s="124">
        <v>1111021020</v>
      </c>
      <c r="D218" s="125">
        <v>9789533643328</v>
      </c>
      <c r="E218" s="126" t="s">
        <v>581</v>
      </c>
      <c r="F218" s="192" t="s">
        <v>582</v>
      </c>
      <c r="G218" s="280" t="s">
        <v>95</v>
      </c>
      <c r="H218" s="144" t="s">
        <v>117</v>
      </c>
      <c r="I218" s="130">
        <f t="shared" si="18"/>
        <v>59.697533891827185</v>
      </c>
      <c r="J218" s="131">
        <f t="shared" si="19"/>
        <v>2.9848766945913594</v>
      </c>
      <c r="K218" s="132">
        <v>62.68</v>
      </c>
      <c r="L218" s="337"/>
      <c r="M218" s="49"/>
    </row>
    <row r="219" spans="1:13" ht="51.75" customHeight="1" thickBot="1">
      <c r="A219" s="140"/>
      <c r="B219" s="123"/>
      <c r="C219" s="191">
        <v>1111021060</v>
      </c>
      <c r="D219" s="187">
        <v>3858893450948</v>
      </c>
      <c r="E219" s="126" t="s">
        <v>660</v>
      </c>
      <c r="F219" s="192" t="s">
        <v>582</v>
      </c>
      <c r="G219" s="280" t="s">
        <v>97</v>
      </c>
      <c r="H219" s="144" t="s">
        <v>117</v>
      </c>
      <c r="I219" s="130">
        <f t="shared" si="18"/>
        <v>56.19263719875246</v>
      </c>
      <c r="J219" s="131">
        <f t="shared" si="19"/>
        <v>2.809631859937623</v>
      </c>
      <c r="K219" s="364">
        <v>59</v>
      </c>
      <c r="L219" s="337"/>
      <c r="M219" s="49"/>
    </row>
    <row r="220" spans="1:13" ht="51.75" customHeight="1">
      <c r="A220" s="140"/>
      <c r="B220" s="123"/>
      <c r="C220" s="124">
        <v>1109010145</v>
      </c>
      <c r="D220" s="125">
        <v>9789532972788</v>
      </c>
      <c r="E220" s="128" t="s">
        <v>78</v>
      </c>
      <c r="F220" s="128" t="s">
        <v>79</v>
      </c>
      <c r="G220" s="277" t="s">
        <v>80</v>
      </c>
      <c r="H220" s="129" t="s">
        <v>81</v>
      </c>
      <c r="I220" s="130">
        <f>SUM(K220/1.05)</f>
        <v>80.95238095238095</v>
      </c>
      <c r="J220" s="131">
        <f t="shared" si="19"/>
        <v>4.0476190476190474</v>
      </c>
      <c r="K220" s="132">
        <v>85</v>
      </c>
      <c r="L220" s="337"/>
      <c r="M220" s="49"/>
    </row>
    <row r="221" spans="1:13" ht="17.25" customHeight="1">
      <c r="A221" s="255"/>
      <c r="B221" s="71" t="s">
        <v>100</v>
      </c>
      <c r="C221" s="70"/>
      <c r="D221" s="110"/>
      <c r="E221" s="70"/>
      <c r="F221" s="70"/>
      <c r="G221" s="282"/>
      <c r="H221" s="356"/>
      <c r="I221" s="97"/>
      <c r="J221" s="98"/>
      <c r="K221" s="72"/>
      <c r="L221" s="339"/>
      <c r="M221" s="69"/>
    </row>
    <row r="222" spans="1:13" ht="51.75" customHeight="1">
      <c r="A222" s="195">
        <v>7268</v>
      </c>
      <c r="B222" s="206">
        <v>4942</v>
      </c>
      <c r="C222" s="157">
        <v>1111021013</v>
      </c>
      <c r="D222" s="158">
        <v>9789533643571</v>
      </c>
      <c r="E222" s="157" t="s">
        <v>591</v>
      </c>
      <c r="F222" s="164" t="s">
        <v>101</v>
      </c>
      <c r="G222" s="284" t="s">
        <v>95</v>
      </c>
      <c r="H222" s="164" t="s">
        <v>117</v>
      </c>
      <c r="I222" s="161">
        <f aca="true" t="shared" si="20" ref="I222:I238">SUM(K222/1.04995962)</f>
        <v>59.697533891827185</v>
      </c>
      <c r="J222" s="162">
        <f aca="true" t="shared" si="21" ref="J222:J238">I222*0.05</f>
        <v>2.9848766945913594</v>
      </c>
      <c r="K222" s="193">
        <v>62.68</v>
      </c>
      <c r="L222" s="337"/>
      <c r="M222" s="49"/>
    </row>
    <row r="223" spans="1:13" ht="51.75" customHeight="1">
      <c r="A223" s="195">
        <v>7269</v>
      </c>
      <c r="B223" s="206">
        <v>4942</v>
      </c>
      <c r="C223" s="157">
        <v>1111021014</v>
      </c>
      <c r="D223" s="158">
        <v>9789533643588</v>
      </c>
      <c r="E223" s="157" t="s">
        <v>744</v>
      </c>
      <c r="F223" s="164" t="s">
        <v>101</v>
      </c>
      <c r="G223" s="284" t="s">
        <v>95</v>
      </c>
      <c r="H223" s="164" t="s">
        <v>117</v>
      </c>
      <c r="I223" s="161">
        <f t="shared" si="20"/>
        <v>59.697533891827185</v>
      </c>
      <c r="J223" s="162">
        <f t="shared" si="21"/>
        <v>2.9848766945913594</v>
      </c>
      <c r="K223" s="193">
        <v>62.68</v>
      </c>
      <c r="L223" s="337"/>
      <c r="M223" s="49"/>
    </row>
    <row r="224" spans="1:13" ht="51.75" customHeight="1">
      <c r="A224" s="195">
        <v>7270</v>
      </c>
      <c r="B224" s="206">
        <v>4943</v>
      </c>
      <c r="C224" s="157">
        <v>1111021015</v>
      </c>
      <c r="D224" s="158">
        <v>9789533643670</v>
      </c>
      <c r="E224" s="157" t="s">
        <v>745</v>
      </c>
      <c r="F224" s="164" t="s">
        <v>101</v>
      </c>
      <c r="G224" s="284" t="s">
        <v>295</v>
      </c>
      <c r="H224" s="164" t="s">
        <v>117</v>
      </c>
      <c r="I224" s="161">
        <f t="shared" si="20"/>
        <v>76.19340637118977</v>
      </c>
      <c r="J224" s="162">
        <f t="shared" si="21"/>
        <v>3.8096703185594887</v>
      </c>
      <c r="K224" s="193">
        <v>80</v>
      </c>
      <c r="L224" s="337"/>
      <c r="M224" s="49"/>
    </row>
    <row r="225" spans="1:13" ht="51.75" customHeight="1">
      <c r="A225" s="195">
        <v>7271</v>
      </c>
      <c r="B225" s="206">
        <v>4943</v>
      </c>
      <c r="C225" s="157">
        <v>1111021016</v>
      </c>
      <c r="D225" s="158">
        <v>9789533643687</v>
      </c>
      <c r="E225" s="157" t="s">
        <v>746</v>
      </c>
      <c r="F225" s="164" t="s">
        <v>101</v>
      </c>
      <c r="G225" s="284" t="s">
        <v>295</v>
      </c>
      <c r="H225" s="164" t="s">
        <v>117</v>
      </c>
      <c r="I225" s="161">
        <f t="shared" si="20"/>
        <v>76.19340637118977</v>
      </c>
      <c r="J225" s="162">
        <f t="shared" si="21"/>
        <v>3.8096703185594887</v>
      </c>
      <c r="K225" s="193">
        <v>80</v>
      </c>
      <c r="L225" s="337"/>
      <c r="M225" s="49"/>
    </row>
    <row r="226" spans="1:13" ht="51.75" customHeight="1">
      <c r="A226" s="195"/>
      <c r="B226" s="206"/>
      <c r="C226" s="157">
        <v>1111022022</v>
      </c>
      <c r="D226" s="125">
        <v>3858893451617</v>
      </c>
      <c r="E226" s="157" t="s">
        <v>812</v>
      </c>
      <c r="F226" s="164" t="s">
        <v>845</v>
      </c>
      <c r="G226" s="277" t="s">
        <v>97</v>
      </c>
      <c r="H226" s="164" t="s">
        <v>117</v>
      </c>
      <c r="I226" s="130">
        <f t="shared" si="20"/>
        <v>50.478131720913225</v>
      </c>
      <c r="J226" s="131">
        <f t="shared" si="21"/>
        <v>2.5239065860456615</v>
      </c>
      <c r="K226" s="193">
        <v>53</v>
      </c>
      <c r="L226" s="337"/>
      <c r="M226" s="252" t="s">
        <v>305</v>
      </c>
    </row>
    <row r="227" spans="1:13" ht="51.75" customHeight="1">
      <c r="A227" s="195"/>
      <c r="B227" s="195"/>
      <c r="C227" s="234">
        <v>1111021072</v>
      </c>
      <c r="D227" s="158">
        <v>3858893450887</v>
      </c>
      <c r="E227" s="157" t="s">
        <v>639</v>
      </c>
      <c r="F227" s="164" t="s">
        <v>101</v>
      </c>
      <c r="G227" s="284" t="s">
        <v>102</v>
      </c>
      <c r="H227" s="164" t="s">
        <v>117</v>
      </c>
      <c r="I227" s="161">
        <f t="shared" si="20"/>
        <v>48.573296561633484</v>
      </c>
      <c r="J227" s="162">
        <f t="shared" si="21"/>
        <v>2.4286648280816743</v>
      </c>
      <c r="K227" s="367">
        <v>51</v>
      </c>
      <c r="L227" s="337"/>
      <c r="M227" s="49"/>
    </row>
    <row r="228" spans="1:13" ht="51.75" customHeight="1">
      <c r="A228" s="200"/>
      <c r="B228" s="200"/>
      <c r="C228" s="234">
        <v>1111021073</v>
      </c>
      <c r="D228" s="158">
        <v>3858893450894</v>
      </c>
      <c r="E228" s="257" t="s">
        <v>640</v>
      </c>
      <c r="F228" s="182" t="s">
        <v>101</v>
      </c>
      <c r="G228" s="289" t="s">
        <v>99</v>
      </c>
      <c r="H228" s="182" t="s">
        <v>117</v>
      </c>
      <c r="I228" s="161">
        <f t="shared" si="20"/>
        <v>43.81120866343412</v>
      </c>
      <c r="J228" s="162">
        <f t="shared" si="21"/>
        <v>2.190560433171706</v>
      </c>
      <c r="K228" s="367">
        <v>46</v>
      </c>
      <c r="L228" s="337"/>
      <c r="M228" s="49"/>
    </row>
    <row r="229" spans="1:13" ht="51.75" customHeight="1">
      <c r="A229" s="253">
        <v>7278</v>
      </c>
      <c r="B229" s="254">
        <v>4950</v>
      </c>
      <c r="C229" s="185">
        <v>1111021009</v>
      </c>
      <c r="D229" s="256">
        <v>9789533643557</v>
      </c>
      <c r="E229" s="185" t="s">
        <v>588</v>
      </c>
      <c r="F229" s="185" t="s">
        <v>181</v>
      </c>
      <c r="G229" s="290" t="s">
        <v>95</v>
      </c>
      <c r="H229" s="196" t="s">
        <v>117</v>
      </c>
      <c r="I229" s="197">
        <f t="shared" si="20"/>
        <v>59.697533891827185</v>
      </c>
      <c r="J229" s="198">
        <f t="shared" si="21"/>
        <v>2.9848766945913594</v>
      </c>
      <c r="K229" s="199">
        <v>62.68</v>
      </c>
      <c r="L229" s="337"/>
      <c r="M229" s="49"/>
    </row>
    <row r="230" spans="1:13" ht="51.75" customHeight="1">
      <c r="A230" s="194">
        <v>7279</v>
      </c>
      <c r="B230" s="195">
        <v>4950</v>
      </c>
      <c r="C230" s="157">
        <v>1111021010</v>
      </c>
      <c r="D230" s="158">
        <v>9789533643564</v>
      </c>
      <c r="E230" s="157" t="s">
        <v>589</v>
      </c>
      <c r="F230" s="157" t="s">
        <v>181</v>
      </c>
      <c r="G230" s="284" t="s">
        <v>95</v>
      </c>
      <c r="H230" s="164" t="s">
        <v>117</v>
      </c>
      <c r="I230" s="161">
        <f t="shared" si="20"/>
        <v>59.697533891827185</v>
      </c>
      <c r="J230" s="201">
        <f t="shared" si="21"/>
        <v>2.9848766945913594</v>
      </c>
      <c r="K230" s="132">
        <v>62.68</v>
      </c>
      <c r="L230" s="337"/>
      <c r="M230" s="49"/>
    </row>
    <row r="231" spans="1:13" ht="51.75" customHeight="1">
      <c r="A231" s="194">
        <v>7280</v>
      </c>
      <c r="B231" s="195">
        <v>4951</v>
      </c>
      <c r="C231" s="157">
        <v>1111021011</v>
      </c>
      <c r="D231" s="158">
        <v>9789533643656</v>
      </c>
      <c r="E231" s="157" t="s">
        <v>760</v>
      </c>
      <c r="F231" s="157" t="s">
        <v>181</v>
      </c>
      <c r="G231" s="284" t="s">
        <v>295</v>
      </c>
      <c r="H231" s="164" t="s">
        <v>117</v>
      </c>
      <c r="I231" s="161">
        <f t="shared" si="20"/>
        <v>76.19340637118977</v>
      </c>
      <c r="J231" s="201">
        <f t="shared" si="21"/>
        <v>3.8096703185594887</v>
      </c>
      <c r="K231" s="132">
        <v>80</v>
      </c>
      <c r="L231" s="337"/>
      <c r="M231" s="49"/>
    </row>
    <row r="232" spans="1:13" ht="51.75" customHeight="1">
      <c r="A232" s="194">
        <v>7281</v>
      </c>
      <c r="B232" s="195">
        <v>4951</v>
      </c>
      <c r="C232" s="157">
        <v>1111021012</v>
      </c>
      <c r="D232" s="158">
        <v>9789533643663</v>
      </c>
      <c r="E232" s="157" t="s">
        <v>590</v>
      </c>
      <c r="F232" s="157" t="s">
        <v>181</v>
      </c>
      <c r="G232" s="284" t="s">
        <v>295</v>
      </c>
      <c r="H232" s="164" t="s">
        <v>117</v>
      </c>
      <c r="I232" s="161">
        <f t="shared" si="20"/>
        <v>76.19340637118977</v>
      </c>
      <c r="J232" s="201">
        <f t="shared" si="21"/>
        <v>3.8096703185594887</v>
      </c>
      <c r="K232" s="132">
        <v>80</v>
      </c>
      <c r="L232" s="337"/>
      <c r="M232" s="49"/>
    </row>
    <row r="233" spans="1:13" ht="51.75" customHeight="1" thickBot="1">
      <c r="A233" s="140"/>
      <c r="B233" s="202"/>
      <c r="C233" s="203">
        <v>1111022023</v>
      </c>
      <c r="D233" s="125">
        <v>3858893451624</v>
      </c>
      <c r="E233" s="128" t="s">
        <v>813</v>
      </c>
      <c r="F233" s="204" t="s">
        <v>181</v>
      </c>
      <c r="G233" s="277" t="s">
        <v>97</v>
      </c>
      <c r="H233" s="164" t="s">
        <v>117</v>
      </c>
      <c r="I233" s="161">
        <f>SUM(K233/1.04995962)</f>
        <v>50.478131720913225</v>
      </c>
      <c r="J233" s="201">
        <f>I233*0.05</f>
        <v>2.5239065860456615</v>
      </c>
      <c r="K233" s="132">
        <v>53</v>
      </c>
      <c r="L233" s="337"/>
      <c r="M233" s="252" t="s">
        <v>305</v>
      </c>
    </row>
    <row r="234" spans="1:13" ht="51.75" customHeight="1" thickBot="1">
      <c r="A234" s="140"/>
      <c r="B234" s="202"/>
      <c r="C234" s="203">
        <v>1111021070</v>
      </c>
      <c r="D234" s="187">
        <v>3858893450863</v>
      </c>
      <c r="E234" s="128" t="s">
        <v>641</v>
      </c>
      <c r="F234" s="204" t="s">
        <v>181</v>
      </c>
      <c r="G234" s="291" t="s">
        <v>102</v>
      </c>
      <c r="H234" s="164" t="s">
        <v>117</v>
      </c>
      <c r="I234" s="161">
        <f t="shared" si="20"/>
        <v>48.573296561633484</v>
      </c>
      <c r="J234" s="201">
        <f t="shared" si="21"/>
        <v>2.4286648280816743</v>
      </c>
      <c r="K234" s="364">
        <v>51</v>
      </c>
      <c r="L234" s="337"/>
      <c r="M234" s="49"/>
    </row>
    <row r="235" spans="1:13" ht="51.75" customHeight="1" thickBot="1">
      <c r="A235" s="140"/>
      <c r="B235" s="202"/>
      <c r="C235" s="203">
        <v>1111021074</v>
      </c>
      <c r="D235" s="187">
        <v>3858893450900</v>
      </c>
      <c r="E235" s="128" t="s">
        <v>642</v>
      </c>
      <c r="F235" s="204" t="s">
        <v>181</v>
      </c>
      <c r="G235" s="291" t="s">
        <v>103</v>
      </c>
      <c r="H235" s="164" t="s">
        <v>117</v>
      </c>
      <c r="I235" s="130">
        <f t="shared" si="20"/>
        <v>43.81120866343412</v>
      </c>
      <c r="J235" s="131">
        <f t="shared" si="21"/>
        <v>2.190560433171706</v>
      </c>
      <c r="K235" s="364">
        <v>46</v>
      </c>
      <c r="L235" s="337"/>
      <c r="M235" s="49"/>
    </row>
    <row r="236" spans="1:13" ht="51.75" customHeight="1" thickBot="1">
      <c r="A236" s="140"/>
      <c r="B236" s="202"/>
      <c r="C236" s="203">
        <v>1111022047</v>
      </c>
      <c r="D236" s="187">
        <v>3858893451921</v>
      </c>
      <c r="E236" s="128" t="s">
        <v>864</v>
      </c>
      <c r="F236" s="204" t="s">
        <v>181</v>
      </c>
      <c r="G236" s="291" t="s">
        <v>103</v>
      </c>
      <c r="H236" s="164" t="s">
        <v>117</v>
      </c>
      <c r="I236" s="130">
        <f>SUM(K236/1.04995962)</f>
        <v>43.81120866343412</v>
      </c>
      <c r="J236" s="131">
        <f>I236*0.05</f>
        <v>2.190560433171706</v>
      </c>
      <c r="K236" s="132">
        <v>46</v>
      </c>
      <c r="L236" s="337"/>
      <c r="M236" s="252" t="s">
        <v>305</v>
      </c>
    </row>
    <row r="237" spans="1:13" ht="51.75" customHeight="1" thickBot="1">
      <c r="A237" s="141"/>
      <c r="B237" s="205"/>
      <c r="C237" s="203">
        <v>1111021071</v>
      </c>
      <c r="D237" s="187">
        <v>3858893450870</v>
      </c>
      <c r="E237" s="137" t="s">
        <v>643</v>
      </c>
      <c r="F237" s="181" t="s">
        <v>181</v>
      </c>
      <c r="G237" s="286" t="s">
        <v>99</v>
      </c>
      <c r="H237" s="182" t="s">
        <v>117</v>
      </c>
      <c r="I237" s="161">
        <f t="shared" si="20"/>
        <v>43.81120866343412</v>
      </c>
      <c r="J237" s="201">
        <f t="shared" si="21"/>
        <v>2.190560433171706</v>
      </c>
      <c r="K237" s="364">
        <v>46</v>
      </c>
      <c r="L237" s="337"/>
      <c r="M237" s="49"/>
    </row>
    <row r="238" spans="1:13" ht="51.75" customHeight="1">
      <c r="A238" s="140" t="s">
        <v>47</v>
      </c>
      <c r="B238" s="123"/>
      <c r="C238" s="124">
        <v>1111080142</v>
      </c>
      <c r="D238" s="125">
        <v>9789531689892</v>
      </c>
      <c r="E238" s="128" t="s">
        <v>13</v>
      </c>
      <c r="F238" s="128" t="s">
        <v>14</v>
      </c>
      <c r="G238" s="277" t="s">
        <v>765</v>
      </c>
      <c r="H238" s="129" t="s">
        <v>117</v>
      </c>
      <c r="I238" s="130">
        <f t="shared" si="20"/>
        <v>47.620878981993606</v>
      </c>
      <c r="J238" s="131">
        <f t="shared" si="21"/>
        <v>2.38104394909968</v>
      </c>
      <c r="K238" s="132">
        <v>50</v>
      </c>
      <c r="L238" s="337"/>
      <c r="M238" s="49"/>
    </row>
    <row r="239" spans="1:13" ht="17.25" customHeight="1">
      <c r="A239" s="37"/>
      <c r="B239" s="71" t="s">
        <v>104</v>
      </c>
      <c r="C239" s="70"/>
      <c r="D239" s="110"/>
      <c r="E239" s="70"/>
      <c r="F239" s="70"/>
      <c r="G239" s="282"/>
      <c r="H239" s="356"/>
      <c r="I239" s="97"/>
      <c r="J239" s="98"/>
      <c r="K239" s="72"/>
      <c r="L239" s="339"/>
      <c r="M239" s="69"/>
    </row>
    <row r="240" spans="1:13" ht="51.75" customHeight="1">
      <c r="A240" s="194">
        <v>7286</v>
      </c>
      <c r="B240" s="206">
        <v>4956</v>
      </c>
      <c r="C240" s="157">
        <v>1111021017</v>
      </c>
      <c r="D240" s="158">
        <v>9789533643304</v>
      </c>
      <c r="E240" s="157" t="s">
        <v>593</v>
      </c>
      <c r="F240" s="157" t="s">
        <v>592</v>
      </c>
      <c r="G240" s="284" t="s">
        <v>95</v>
      </c>
      <c r="H240" s="164" t="s">
        <v>117</v>
      </c>
      <c r="I240" s="161">
        <f>SUM(K240/1.05)</f>
        <v>89.54285714285713</v>
      </c>
      <c r="J240" s="162">
        <f aca="true" t="shared" si="22" ref="J240:J247">I240*0.05</f>
        <v>4.477142857142857</v>
      </c>
      <c r="K240" s="193">
        <v>94.02</v>
      </c>
      <c r="L240" s="337"/>
      <c r="M240" s="49"/>
    </row>
    <row r="241" spans="1:13" ht="51.75" customHeight="1" thickBot="1">
      <c r="A241" s="194">
        <v>7287</v>
      </c>
      <c r="B241" s="206">
        <v>4957</v>
      </c>
      <c r="C241" s="157">
        <v>1111021018</v>
      </c>
      <c r="D241" s="158">
        <v>9789533643694</v>
      </c>
      <c r="E241" s="157" t="s">
        <v>594</v>
      </c>
      <c r="F241" s="157" t="s">
        <v>592</v>
      </c>
      <c r="G241" s="284" t="s">
        <v>295</v>
      </c>
      <c r="H241" s="164" t="s">
        <v>117</v>
      </c>
      <c r="I241" s="161">
        <f aca="true" t="shared" si="23" ref="I241:I247">SUM(K241/1.04995962)</f>
        <v>76.19340637118977</v>
      </c>
      <c r="J241" s="162">
        <f t="shared" si="22"/>
        <v>3.8096703185594887</v>
      </c>
      <c r="K241" s="193">
        <v>80</v>
      </c>
      <c r="L241" s="337"/>
      <c r="M241" s="49"/>
    </row>
    <row r="242" spans="1:13" ht="51.75" customHeight="1" thickBot="1">
      <c r="A242" s="140"/>
      <c r="B242" s="202"/>
      <c r="C242" s="191">
        <v>1111021024</v>
      </c>
      <c r="D242" s="187">
        <v>3858893450917</v>
      </c>
      <c r="E242" s="185" t="s">
        <v>595</v>
      </c>
      <c r="F242" s="204" t="s">
        <v>659</v>
      </c>
      <c r="G242" s="291" t="s">
        <v>97</v>
      </c>
      <c r="H242" s="207" t="s">
        <v>117</v>
      </c>
      <c r="I242" s="323">
        <f t="shared" si="23"/>
        <v>60.00230751731195</v>
      </c>
      <c r="J242" s="324">
        <f t="shared" si="22"/>
        <v>3.0001153758655974</v>
      </c>
      <c r="K242" s="368">
        <v>63</v>
      </c>
      <c r="L242" s="337"/>
      <c r="M242" s="49"/>
    </row>
    <row r="243" spans="1:13" s="3" customFormat="1" ht="51.75" customHeight="1" thickBot="1">
      <c r="A243" s="141"/>
      <c r="B243" s="134"/>
      <c r="C243" s="191">
        <v>1111021075</v>
      </c>
      <c r="D243" s="187">
        <v>3858893450924</v>
      </c>
      <c r="E243" s="137" t="s">
        <v>644</v>
      </c>
      <c r="F243" s="137" t="s">
        <v>798</v>
      </c>
      <c r="G243" s="286" t="s">
        <v>99</v>
      </c>
      <c r="H243" s="138" t="s">
        <v>117</v>
      </c>
      <c r="I243" s="130">
        <f t="shared" si="23"/>
        <v>43.81120866343412</v>
      </c>
      <c r="J243" s="131">
        <f t="shared" si="22"/>
        <v>2.190560433171706</v>
      </c>
      <c r="K243" s="364">
        <v>46</v>
      </c>
      <c r="L243" s="337"/>
      <c r="M243" s="49"/>
    </row>
    <row r="244" spans="1:13" ht="51.75" customHeight="1">
      <c r="A244" s="140"/>
      <c r="B244" s="123"/>
      <c r="C244" s="309">
        <v>1110222048</v>
      </c>
      <c r="D244" s="251">
        <v>3858893451891</v>
      </c>
      <c r="E244" s="128" t="s">
        <v>861</v>
      </c>
      <c r="F244" s="128" t="s">
        <v>863</v>
      </c>
      <c r="G244" s="291" t="s">
        <v>862</v>
      </c>
      <c r="H244" s="129" t="s">
        <v>117</v>
      </c>
      <c r="I244" s="161">
        <f>SUM(K244/1.04995962)</f>
        <v>57.14505477839233</v>
      </c>
      <c r="J244" s="162">
        <f>I244*0.05</f>
        <v>2.8572527389196165</v>
      </c>
      <c r="K244" s="132">
        <v>60</v>
      </c>
      <c r="L244" s="337"/>
      <c r="M244" s="252" t="s">
        <v>305</v>
      </c>
    </row>
    <row r="245" spans="1:13" ht="51.75" customHeight="1">
      <c r="A245" s="145"/>
      <c r="B245" s="146"/>
      <c r="C245" s="124">
        <v>1111016100</v>
      </c>
      <c r="D245" s="125">
        <v>9789532978186</v>
      </c>
      <c r="E245" s="147" t="s">
        <v>126</v>
      </c>
      <c r="F245" s="147"/>
      <c r="G245" s="281" t="s">
        <v>127</v>
      </c>
      <c r="H245" s="151" t="s">
        <v>117</v>
      </c>
      <c r="I245" s="130">
        <f t="shared" si="23"/>
        <v>23.810439490996803</v>
      </c>
      <c r="J245" s="131">
        <f t="shared" si="22"/>
        <v>1.19052197454984</v>
      </c>
      <c r="K245" s="364">
        <v>25</v>
      </c>
      <c r="L245" s="337"/>
      <c r="M245" s="49"/>
    </row>
    <row r="246" spans="1:13" ht="51.75" customHeight="1">
      <c r="A246" s="145"/>
      <c r="B246" s="146"/>
      <c r="C246" s="124">
        <v>1111090002</v>
      </c>
      <c r="D246" s="125">
        <v>9789532979794</v>
      </c>
      <c r="E246" s="147" t="s">
        <v>877</v>
      </c>
      <c r="F246" s="147"/>
      <c r="G246" s="281" t="s">
        <v>127</v>
      </c>
      <c r="H246" s="151" t="s">
        <v>117</v>
      </c>
      <c r="I246" s="130">
        <f t="shared" si="23"/>
        <v>14.286263694598082</v>
      </c>
      <c r="J246" s="131">
        <f t="shared" si="22"/>
        <v>0.7143131847299041</v>
      </c>
      <c r="K246" s="132">
        <v>15</v>
      </c>
      <c r="L246" s="337"/>
      <c r="M246" s="49"/>
    </row>
    <row r="247" spans="1:13" ht="51.75" customHeight="1">
      <c r="A247" s="140"/>
      <c r="B247" s="123"/>
      <c r="C247" s="128">
        <v>1111018016</v>
      </c>
      <c r="D247" s="125">
        <v>9789532978834</v>
      </c>
      <c r="E247" s="128" t="s">
        <v>133</v>
      </c>
      <c r="F247" s="128" t="s">
        <v>130</v>
      </c>
      <c r="G247" s="277" t="s">
        <v>128</v>
      </c>
      <c r="H247" s="129" t="s">
        <v>117</v>
      </c>
      <c r="I247" s="130">
        <f t="shared" si="23"/>
        <v>66.66923057479106</v>
      </c>
      <c r="J247" s="131">
        <f t="shared" si="22"/>
        <v>3.3334615287395533</v>
      </c>
      <c r="K247" s="364">
        <v>70</v>
      </c>
      <c r="L247" s="337"/>
      <c r="M247" s="49"/>
    </row>
    <row r="248" spans="1:13" ht="17.25" customHeight="1">
      <c r="A248" s="37"/>
      <c r="B248" s="40" t="s">
        <v>105</v>
      </c>
      <c r="C248" s="38"/>
      <c r="D248" s="109"/>
      <c r="E248" s="38"/>
      <c r="F248" s="38"/>
      <c r="G248" s="276"/>
      <c r="H248" s="354"/>
      <c r="I248" s="95"/>
      <c r="J248" s="96"/>
      <c r="K248" s="39"/>
      <c r="L248" s="336"/>
      <c r="M248" s="69"/>
    </row>
    <row r="249" spans="1:13" ht="51.75" customHeight="1">
      <c r="A249" s="140">
        <v>7290</v>
      </c>
      <c r="B249" s="123">
        <v>4960</v>
      </c>
      <c r="C249" s="124">
        <v>1111021021</v>
      </c>
      <c r="D249" s="125">
        <v>9789533643236</v>
      </c>
      <c r="E249" s="128" t="s">
        <v>578</v>
      </c>
      <c r="F249" s="128" t="s">
        <v>579</v>
      </c>
      <c r="G249" s="277" t="s">
        <v>95</v>
      </c>
      <c r="H249" s="129" t="s">
        <v>117</v>
      </c>
      <c r="I249" s="130">
        <f>SUM(K249/1.04995962)</f>
        <v>29.848766945913592</v>
      </c>
      <c r="J249" s="131">
        <f>I249*0.05</f>
        <v>1.4924383472956797</v>
      </c>
      <c r="K249" s="132">
        <v>31.34</v>
      </c>
      <c r="L249" s="337"/>
      <c r="M249" s="49"/>
    </row>
    <row r="250" spans="1:13" ht="51.75" customHeight="1">
      <c r="A250" s="140"/>
      <c r="B250" s="123"/>
      <c r="C250" s="124">
        <v>1109022049</v>
      </c>
      <c r="D250" s="125">
        <v>9789533644196</v>
      </c>
      <c r="E250" s="128" t="s">
        <v>866</v>
      </c>
      <c r="F250" s="128" t="s">
        <v>865</v>
      </c>
      <c r="G250" s="277" t="s">
        <v>299</v>
      </c>
      <c r="H250" s="129" t="s">
        <v>117</v>
      </c>
      <c r="I250" s="130">
        <f>SUM(K250/1.04995962)</f>
        <v>57.14505477839233</v>
      </c>
      <c r="J250" s="131">
        <f>I250*0.05</f>
        <v>2.8572527389196165</v>
      </c>
      <c r="K250" s="132">
        <v>60</v>
      </c>
      <c r="L250" s="337"/>
      <c r="M250" s="252" t="s">
        <v>305</v>
      </c>
    </row>
    <row r="251" spans="1:13" ht="17.25" customHeight="1">
      <c r="A251" s="37"/>
      <c r="B251" s="40" t="s">
        <v>106</v>
      </c>
      <c r="C251" s="38"/>
      <c r="D251" s="109"/>
      <c r="E251" s="38"/>
      <c r="F251" s="38"/>
      <c r="G251" s="276"/>
      <c r="H251" s="354"/>
      <c r="I251" s="95"/>
      <c r="J251" s="96"/>
      <c r="K251" s="39"/>
      <c r="L251" s="336"/>
      <c r="M251" s="69"/>
    </row>
    <row r="252" spans="1:13" ht="51.75" customHeight="1">
      <c r="A252" s="140" t="s">
        <v>47</v>
      </c>
      <c r="B252" s="123"/>
      <c r="C252" s="124">
        <v>1118016025</v>
      </c>
      <c r="D252" s="125">
        <v>3859890814368</v>
      </c>
      <c r="E252" s="128" t="s">
        <v>718</v>
      </c>
      <c r="F252" s="128"/>
      <c r="G252" s="277" t="s">
        <v>112</v>
      </c>
      <c r="H252" s="129" t="s">
        <v>115</v>
      </c>
      <c r="I252" s="130">
        <f>SUM(K252/1.04995962)</f>
        <v>66.66923057479106</v>
      </c>
      <c r="J252" s="131">
        <f>I252*0.05</f>
        <v>3.3334615287395533</v>
      </c>
      <c r="K252" s="364">
        <v>70</v>
      </c>
      <c r="L252" s="337"/>
      <c r="M252" s="49"/>
    </row>
    <row r="253" spans="1:13" ht="17.25" customHeight="1">
      <c r="A253" s="37"/>
      <c r="B253" s="40" t="s">
        <v>275</v>
      </c>
      <c r="C253" s="38"/>
      <c r="D253" s="109"/>
      <c r="E253" s="38"/>
      <c r="F253" s="38"/>
      <c r="G253" s="276"/>
      <c r="H253" s="354"/>
      <c r="I253" s="95"/>
      <c r="J253" s="96"/>
      <c r="K253" s="39"/>
      <c r="L253" s="336"/>
      <c r="M253" s="69"/>
    </row>
    <row r="254" spans="1:13" ht="51.75" customHeight="1">
      <c r="A254" s="140">
        <v>6540</v>
      </c>
      <c r="B254" s="123">
        <v>4328</v>
      </c>
      <c r="C254" s="124">
        <v>1111020044</v>
      </c>
      <c r="D254" s="125">
        <v>9789533642215</v>
      </c>
      <c r="E254" s="128" t="s">
        <v>302</v>
      </c>
      <c r="F254" s="128" t="s">
        <v>446</v>
      </c>
      <c r="G254" s="277" t="s">
        <v>95</v>
      </c>
      <c r="H254" s="129" t="s">
        <v>117</v>
      </c>
      <c r="I254" s="130">
        <f>SUM(K254/1.04995962)</f>
        <v>58.764164663780114</v>
      </c>
      <c r="J254" s="131">
        <f>I254*0.05</f>
        <v>2.938208233189006</v>
      </c>
      <c r="K254" s="132">
        <v>61.7</v>
      </c>
      <c r="L254" s="337"/>
      <c r="M254" s="49"/>
    </row>
    <row r="255" spans="1:13" ht="51.75" customHeight="1">
      <c r="A255" s="140"/>
      <c r="B255" s="123"/>
      <c r="C255" s="124">
        <v>1111020045</v>
      </c>
      <c r="D255" s="125">
        <v>3858893450337</v>
      </c>
      <c r="E255" s="126" t="s">
        <v>418</v>
      </c>
      <c r="F255" s="128" t="s">
        <v>446</v>
      </c>
      <c r="G255" s="277" t="s">
        <v>97</v>
      </c>
      <c r="H255" s="129" t="s">
        <v>117</v>
      </c>
      <c r="I255" s="130">
        <f>SUM(K255/1.04995962)</f>
        <v>50.478131720913225</v>
      </c>
      <c r="J255" s="131">
        <f>I255*0.05</f>
        <v>2.5239065860456615</v>
      </c>
      <c r="K255" s="364">
        <v>53</v>
      </c>
      <c r="L255" s="337"/>
      <c r="M255" s="49"/>
    </row>
    <row r="256" spans="1:13" s="11" customFormat="1" ht="41.25" customHeight="1">
      <c r="A256" s="33" t="s">
        <v>118</v>
      </c>
      <c r="B256" s="34"/>
      <c r="C256" s="35"/>
      <c r="D256" s="108"/>
      <c r="E256" s="35"/>
      <c r="F256" s="35"/>
      <c r="G256" s="275"/>
      <c r="H256" s="353"/>
      <c r="I256" s="93"/>
      <c r="J256" s="94"/>
      <c r="K256" s="36"/>
      <c r="L256" s="335"/>
      <c r="M256" s="68"/>
    </row>
    <row r="257" spans="1:13" ht="17.25" customHeight="1">
      <c r="A257" s="37"/>
      <c r="B257" s="40" t="s">
        <v>94</v>
      </c>
      <c r="C257" s="38"/>
      <c r="D257" s="109"/>
      <c r="E257" s="38"/>
      <c r="F257" s="38"/>
      <c r="G257" s="276"/>
      <c r="H257" s="354"/>
      <c r="I257" s="95"/>
      <c r="J257" s="96"/>
      <c r="K257" s="39"/>
      <c r="L257" s="336"/>
      <c r="M257" s="69"/>
    </row>
    <row r="258" spans="1:13" ht="51.75" customHeight="1">
      <c r="A258" s="208">
        <v>6045</v>
      </c>
      <c r="B258" s="150">
        <v>3877</v>
      </c>
      <c r="C258" s="124">
        <v>1111019027</v>
      </c>
      <c r="D258" s="125">
        <v>9789533640105</v>
      </c>
      <c r="E258" s="128" t="s">
        <v>190</v>
      </c>
      <c r="F258" s="128" t="s">
        <v>192</v>
      </c>
      <c r="G258" s="277" t="s">
        <v>95</v>
      </c>
      <c r="H258" s="129" t="s">
        <v>119</v>
      </c>
      <c r="I258" s="130">
        <f aca="true" t="shared" si="24" ref="I258:I265">SUM(K258/1.04995962)</f>
        <v>66.66923057479106</v>
      </c>
      <c r="J258" s="131">
        <f aca="true" t="shared" si="25" ref="J258:J265">I258*0.05</f>
        <v>3.3334615287395533</v>
      </c>
      <c r="K258" s="132">
        <v>70</v>
      </c>
      <c r="L258" s="337"/>
      <c r="M258" s="49"/>
    </row>
    <row r="259" spans="1:13" ht="51.75" customHeight="1">
      <c r="A259" s="208">
        <v>6046</v>
      </c>
      <c r="B259" s="150">
        <v>3877</v>
      </c>
      <c r="C259" s="124">
        <v>1111019026</v>
      </c>
      <c r="D259" s="125">
        <v>9789533640112</v>
      </c>
      <c r="E259" s="128" t="s">
        <v>191</v>
      </c>
      <c r="F259" s="128" t="s">
        <v>193</v>
      </c>
      <c r="G259" s="277" t="s">
        <v>196</v>
      </c>
      <c r="H259" s="129" t="s">
        <v>119</v>
      </c>
      <c r="I259" s="130">
        <f t="shared" si="24"/>
        <v>82.86032942866888</v>
      </c>
      <c r="J259" s="131">
        <f t="shared" si="25"/>
        <v>4.143016471433444</v>
      </c>
      <c r="K259" s="132">
        <v>87</v>
      </c>
      <c r="L259" s="337"/>
      <c r="M259" s="49"/>
    </row>
    <row r="260" spans="1:13" ht="51.75" customHeight="1">
      <c r="A260" s="208"/>
      <c r="B260" s="150"/>
      <c r="C260" s="124">
        <v>1111019028</v>
      </c>
      <c r="D260" s="125">
        <v>9789533640129</v>
      </c>
      <c r="E260" s="128" t="s">
        <v>195</v>
      </c>
      <c r="F260" s="128" t="s">
        <v>194</v>
      </c>
      <c r="G260" s="277" t="s">
        <v>97</v>
      </c>
      <c r="H260" s="129" t="s">
        <v>119</v>
      </c>
      <c r="I260" s="130">
        <f t="shared" si="24"/>
        <v>50.478131720913225</v>
      </c>
      <c r="J260" s="131">
        <f t="shared" si="25"/>
        <v>2.5239065860456615</v>
      </c>
      <c r="K260" s="364">
        <v>53</v>
      </c>
      <c r="L260" s="337"/>
      <c r="M260" s="49"/>
    </row>
    <row r="261" spans="1:13" ht="51.75" customHeight="1">
      <c r="A261" s="208">
        <v>6047</v>
      </c>
      <c r="B261" s="150">
        <v>3878</v>
      </c>
      <c r="C261" s="124">
        <v>1111019103</v>
      </c>
      <c r="D261" s="125">
        <v>9789533640549</v>
      </c>
      <c r="E261" s="128" t="s">
        <v>288</v>
      </c>
      <c r="F261" s="128" t="s">
        <v>192</v>
      </c>
      <c r="G261" s="277" t="s">
        <v>295</v>
      </c>
      <c r="H261" s="129" t="s">
        <v>119</v>
      </c>
      <c r="I261" s="130">
        <f t="shared" si="24"/>
        <v>114.29010955678466</v>
      </c>
      <c r="J261" s="131">
        <f t="shared" si="25"/>
        <v>5.714505477839233</v>
      </c>
      <c r="K261" s="132">
        <v>120</v>
      </c>
      <c r="L261" s="337"/>
      <c r="M261" s="49"/>
    </row>
    <row r="262" spans="1:13" ht="51.75" customHeight="1">
      <c r="A262" s="208">
        <v>6048</v>
      </c>
      <c r="B262" s="150">
        <v>3878</v>
      </c>
      <c r="C262" s="124">
        <v>1111019102</v>
      </c>
      <c r="D262" s="125">
        <v>9789533640532</v>
      </c>
      <c r="E262" s="128" t="s">
        <v>289</v>
      </c>
      <c r="F262" s="128" t="s">
        <v>193</v>
      </c>
      <c r="G262" s="277" t="s">
        <v>296</v>
      </c>
      <c r="H262" s="129" t="s">
        <v>119</v>
      </c>
      <c r="I262" s="130">
        <f t="shared" si="24"/>
        <v>123.81428535318338</v>
      </c>
      <c r="J262" s="131">
        <f t="shared" si="25"/>
        <v>6.190714267659169</v>
      </c>
      <c r="K262" s="132">
        <v>130</v>
      </c>
      <c r="L262" s="337"/>
      <c r="M262" s="49"/>
    </row>
    <row r="263" spans="1:13" ht="51.75" customHeight="1">
      <c r="A263" s="209" t="s">
        <v>47</v>
      </c>
      <c r="B263" s="210"/>
      <c r="C263" s="124">
        <v>1111019122</v>
      </c>
      <c r="D263" s="125">
        <v>9789533641089</v>
      </c>
      <c r="E263" s="137" t="s">
        <v>522</v>
      </c>
      <c r="F263" s="137" t="s">
        <v>189</v>
      </c>
      <c r="G263" s="278" t="s">
        <v>99</v>
      </c>
      <c r="H263" s="138" t="s">
        <v>119</v>
      </c>
      <c r="I263" s="130">
        <f t="shared" si="24"/>
        <v>47.620878981993606</v>
      </c>
      <c r="J263" s="131">
        <f t="shared" si="25"/>
        <v>2.38104394909968</v>
      </c>
      <c r="K263" s="132">
        <v>50</v>
      </c>
      <c r="L263" s="337"/>
      <c r="M263" s="49"/>
    </row>
    <row r="264" spans="1:13" ht="51.75" customHeight="1">
      <c r="A264" s="209"/>
      <c r="B264" s="210"/>
      <c r="C264" s="124">
        <v>1111019163</v>
      </c>
      <c r="D264" s="125">
        <v>9789533641386</v>
      </c>
      <c r="E264" s="137" t="s">
        <v>731</v>
      </c>
      <c r="F264" s="137" t="s">
        <v>189</v>
      </c>
      <c r="G264" s="278" t="s">
        <v>99</v>
      </c>
      <c r="H264" s="138" t="s">
        <v>119</v>
      </c>
      <c r="I264" s="130">
        <f t="shared" si="24"/>
        <v>23.810439490996803</v>
      </c>
      <c r="J264" s="131">
        <f t="shared" si="25"/>
        <v>1.19052197454984</v>
      </c>
      <c r="K264" s="132">
        <v>25</v>
      </c>
      <c r="L264" s="337"/>
      <c r="M264" s="49"/>
    </row>
    <row r="265" spans="1:13" ht="51.75" customHeight="1">
      <c r="A265" s="208"/>
      <c r="B265" s="155"/>
      <c r="C265" s="124">
        <v>1111018020</v>
      </c>
      <c r="D265" s="125">
        <v>9789532978872</v>
      </c>
      <c r="E265" s="128" t="s">
        <v>138</v>
      </c>
      <c r="F265" s="128" t="s">
        <v>139</v>
      </c>
      <c r="G265" s="277" t="s">
        <v>103</v>
      </c>
      <c r="H265" s="129" t="s">
        <v>119</v>
      </c>
      <c r="I265" s="130">
        <f t="shared" si="24"/>
        <v>85.71758216758849</v>
      </c>
      <c r="J265" s="131">
        <f t="shared" si="25"/>
        <v>4.285879108379425</v>
      </c>
      <c r="K265" s="132">
        <v>90</v>
      </c>
      <c r="L265" s="337"/>
      <c r="M265" s="49"/>
    </row>
    <row r="266" spans="1:13" ht="51.75" customHeight="1">
      <c r="A266" s="208"/>
      <c r="B266" s="155"/>
      <c r="C266" s="124">
        <v>1115022025</v>
      </c>
      <c r="D266" s="125">
        <v>3858893451648</v>
      </c>
      <c r="E266" s="128" t="s">
        <v>819</v>
      </c>
      <c r="F266" s="128" t="s">
        <v>799</v>
      </c>
      <c r="G266" s="277" t="s">
        <v>801</v>
      </c>
      <c r="H266" s="129" t="s">
        <v>119</v>
      </c>
      <c r="I266" s="130">
        <f>SUM(K266/1.05)</f>
        <v>80.95238095238095</v>
      </c>
      <c r="J266" s="131">
        <f>I266*0.05</f>
        <v>4.0476190476190474</v>
      </c>
      <c r="K266" s="132">
        <v>85</v>
      </c>
      <c r="L266" s="337"/>
      <c r="M266" s="252" t="s">
        <v>305</v>
      </c>
    </row>
    <row r="267" spans="1:13" ht="17.25" customHeight="1">
      <c r="A267" s="37"/>
      <c r="B267" s="40" t="s">
        <v>76</v>
      </c>
      <c r="C267" s="38"/>
      <c r="D267" s="109"/>
      <c r="E267" s="38"/>
      <c r="F267" s="38"/>
      <c r="G267" s="276"/>
      <c r="H267" s="354"/>
      <c r="I267" s="95"/>
      <c r="J267" s="96"/>
      <c r="K267" s="39"/>
      <c r="L267" s="336"/>
      <c r="M267" s="69"/>
    </row>
    <row r="268" spans="1:13" ht="51.75" customHeight="1">
      <c r="A268" s="208">
        <v>5986</v>
      </c>
      <c r="B268" s="155">
        <v>3826</v>
      </c>
      <c r="C268" s="124">
        <v>6611019087</v>
      </c>
      <c r="D268" s="125">
        <v>9781471581830</v>
      </c>
      <c r="E268" s="126" t="s">
        <v>197</v>
      </c>
      <c r="F268" s="127" t="s">
        <v>170</v>
      </c>
      <c r="G268" s="279" t="s">
        <v>95</v>
      </c>
      <c r="H268" s="355" t="s">
        <v>119</v>
      </c>
      <c r="I268" s="130">
        <f>SUM(K268/1.05)</f>
        <v>89.52380952380952</v>
      </c>
      <c r="J268" s="131">
        <f>I268*0.05</f>
        <v>4.476190476190476</v>
      </c>
      <c r="K268" s="132">
        <v>94</v>
      </c>
      <c r="L268" s="337"/>
      <c r="M268" s="49"/>
    </row>
    <row r="269" spans="1:13" ht="51.75" customHeight="1">
      <c r="A269" s="208"/>
      <c r="B269" s="155"/>
      <c r="C269" s="124">
        <v>6611019088</v>
      </c>
      <c r="D269" s="125">
        <v>9781471581854</v>
      </c>
      <c r="E269" s="126" t="s">
        <v>873</v>
      </c>
      <c r="F269" s="127" t="s">
        <v>170</v>
      </c>
      <c r="G269" s="279" t="s">
        <v>97</v>
      </c>
      <c r="H269" s="355" t="s">
        <v>119</v>
      </c>
      <c r="I269" s="130">
        <f>SUM(K269/1.04995962)</f>
        <v>58.0974723580322</v>
      </c>
      <c r="J269" s="131">
        <f>I269*0.05</f>
        <v>2.90487361790161</v>
      </c>
      <c r="K269" s="364">
        <v>61</v>
      </c>
      <c r="L269" s="337"/>
      <c r="M269" s="49"/>
    </row>
    <row r="270" spans="1:13" ht="51.75" customHeight="1">
      <c r="A270" s="208"/>
      <c r="B270" s="155"/>
      <c r="C270" s="124">
        <v>1115022026</v>
      </c>
      <c r="D270" s="125">
        <v>3858893451655</v>
      </c>
      <c r="E270" s="126" t="s">
        <v>822</v>
      </c>
      <c r="F270" s="127" t="s">
        <v>823</v>
      </c>
      <c r="G270" s="279" t="s">
        <v>128</v>
      </c>
      <c r="H270" s="355" t="s">
        <v>119</v>
      </c>
      <c r="I270" s="130">
        <f>SUM(K270/1.04995962)</f>
        <v>94.28934038434734</v>
      </c>
      <c r="J270" s="131">
        <f>I270*0.05</f>
        <v>4.714467019217367</v>
      </c>
      <c r="K270" s="132">
        <v>99</v>
      </c>
      <c r="L270" s="337"/>
      <c r="M270" s="252" t="s">
        <v>305</v>
      </c>
    </row>
    <row r="271" spans="1:13" ht="17.25" customHeight="1">
      <c r="A271" s="37"/>
      <c r="B271" s="40" t="s">
        <v>211</v>
      </c>
      <c r="C271" s="38"/>
      <c r="D271" s="109"/>
      <c r="E271" s="38"/>
      <c r="F271" s="38"/>
      <c r="G271" s="276"/>
      <c r="H271" s="354"/>
      <c r="I271" s="95"/>
      <c r="J271" s="96"/>
      <c r="K271" s="39"/>
      <c r="L271" s="336"/>
      <c r="M271" s="69"/>
    </row>
    <row r="272" spans="1:13" ht="51" customHeight="1">
      <c r="A272" s="149">
        <v>6129</v>
      </c>
      <c r="B272" s="150">
        <v>3945</v>
      </c>
      <c r="C272" s="128">
        <v>1111019007</v>
      </c>
      <c r="D272" s="125">
        <v>9789533640174</v>
      </c>
      <c r="E272" s="139" t="s">
        <v>477</v>
      </c>
      <c r="F272" s="128" t="s">
        <v>77</v>
      </c>
      <c r="G272" s="277" t="s">
        <v>95</v>
      </c>
      <c r="H272" s="129" t="s">
        <v>119</v>
      </c>
      <c r="I272" s="130">
        <f>SUM(K272/1.05)</f>
        <v>89.52380952380952</v>
      </c>
      <c r="J272" s="131">
        <f>I272*0.05</f>
        <v>4.476190476190476</v>
      </c>
      <c r="K272" s="132">
        <v>94</v>
      </c>
      <c r="L272" s="337"/>
      <c r="M272" s="49"/>
    </row>
    <row r="273" spans="1:13" ht="51" customHeight="1">
      <c r="A273" s="149"/>
      <c r="B273" s="211"/>
      <c r="C273" s="128">
        <v>1111019009</v>
      </c>
      <c r="D273" s="125">
        <v>9789533640181</v>
      </c>
      <c r="E273" s="128" t="s">
        <v>478</v>
      </c>
      <c r="F273" s="128" t="s">
        <v>77</v>
      </c>
      <c r="G273" s="277" t="s">
        <v>97</v>
      </c>
      <c r="H273" s="129" t="s">
        <v>119</v>
      </c>
      <c r="I273" s="130">
        <f>SUM(K273/1.04995962)</f>
        <v>58.0974723580322</v>
      </c>
      <c r="J273" s="131">
        <f>I273*0.05</f>
        <v>2.90487361790161</v>
      </c>
      <c r="K273" s="364">
        <v>61</v>
      </c>
      <c r="L273" s="337"/>
      <c r="M273" s="49"/>
    </row>
    <row r="274" spans="1:13" ht="51.75" customHeight="1">
      <c r="A274" s="140">
        <v>6130</v>
      </c>
      <c r="B274" s="123">
        <v>3946</v>
      </c>
      <c r="C274" s="124">
        <v>1111019036</v>
      </c>
      <c r="D274" s="125">
        <v>9789533640198</v>
      </c>
      <c r="E274" s="126" t="s">
        <v>198</v>
      </c>
      <c r="F274" s="127" t="s">
        <v>83</v>
      </c>
      <c r="G274" s="279" t="s">
        <v>95</v>
      </c>
      <c r="H274" s="355" t="s">
        <v>119</v>
      </c>
      <c r="I274" s="130">
        <f>SUM(K274/1.04995962)</f>
        <v>59.04988993767208</v>
      </c>
      <c r="J274" s="131">
        <f>I274*0.05</f>
        <v>2.952494496883604</v>
      </c>
      <c r="K274" s="132">
        <v>62</v>
      </c>
      <c r="L274" s="337"/>
      <c r="M274" s="49"/>
    </row>
    <row r="275" spans="1:13" ht="51.75" customHeight="1">
      <c r="A275" s="140"/>
      <c r="B275" s="123"/>
      <c r="C275" s="124">
        <v>1111019037</v>
      </c>
      <c r="D275" s="125">
        <v>9789533640204</v>
      </c>
      <c r="E275" s="126" t="s">
        <v>239</v>
      </c>
      <c r="F275" s="127" t="s">
        <v>83</v>
      </c>
      <c r="G275" s="279" t="s">
        <v>97</v>
      </c>
      <c r="H275" s="355" t="s">
        <v>119</v>
      </c>
      <c r="I275" s="130">
        <f>SUM(K275/1.04995962)</f>
        <v>58.0974723580322</v>
      </c>
      <c r="J275" s="131">
        <f>I275*0.05</f>
        <v>2.90487361790161</v>
      </c>
      <c r="K275" s="364">
        <v>61</v>
      </c>
      <c r="L275" s="337"/>
      <c r="M275" s="49"/>
    </row>
    <row r="276" spans="1:13" ht="17.25" customHeight="1">
      <c r="A276" s="37"/>
      <c r="B276" s="40" t="s">
        <v>146</v>
      </c>
      <c r="C276" s="38"/>
      <c r="D276" s="109"/>
      <c r="E276" s="38"/>
      <c r="F276" s="38"/>
      <c r="G276" s="276"/>
      <c r="H276" s="354"/>
      <c r="I276" s="95"/>
      <c r="J276" s="96"/>
      <c r="K276" s="39"/>
      <c r="L276" s="336"/>
      <c r="M276" s="69"/>
    </row>
    <row r="277" spans="1:13" s="4" customFormat="1" ht="51.75" customHeight="1">
      <c r="A277" s="212">
        <v>6011</v>
      </c>
      <c r="B277" s="142">
        <v>3851</v>
      </c>
      <c r="C277" s="143">
        <v>8811019015</v>
      </c>
      <c r="D277" s="213">
        <v>9782011557087</v>
      </c>
      <c r="E277" s="143" t="s">
        <v>771</v>
      </c>
      <c r="F277" s="143" t="s">
        <v>200</v>
      </c>
      <c r="G277" s="280" t="s">
        <v>95</v>
      </c>
      <c r="H277" s="144" t="s">
        <v>119</v>
      </c>
      <c r="I277" s="130">
        <f>SUM(K277/1.05)</f>
        <v>59.91428571428571</v>
      </c>
      <c r="J277" s="214">
        <f>I277*0.05</f>
        <v>2.9957142857142856</v>
      </c>
      <c r="K277" s="215">
        <v>62.91</v>
      </c>
      <c r="L277" s="342"/>
      <c r="M277" s="49"/>
    </row>
    <row r="278" spans="1:13" s="5" customFormat="1" ht="51.75" customHeight="1">
      <c r="A278" s="212"/>
      <c r="B278" s="142"/>
      <c r="C278" s="143">
        <v>8811019016</v>
      </c>
      <c r="D278" s="213">
        <v>9782011557094</v>
      </c>
      <c r="E278" s="143" t="s">
        <v>199</v>
      </c>
      <c r="F278" s="143" t="s">
        <v>200</v>
      </c>
      <c r="G278" s="280" t="s">
        <v>97</v>
      </c>
      <c r="H278" s="144" t="s">
        <v>119</v>
      </c>
      <c r="I278" s="130">
        <f>SUM(K278/1.04995962)</f>
        <v>66.66923057479106</v>
      </c>
      <c r="J278" s="214">
        <f>I278*0.05</f>
        <v>3.3334615287395533</v>
      </c>
      <c r="K278" s="369">
        <v>70</v>
      </c>
      <c r="L278" s="342"/>
      <c r="M278" s="49"/>
    </row>
    <row r="279" spans="1:13" ht="17.25" customHeight="1">
      <c r="A279" s="37"/>
      <c r="B279" s="40" t="s">
        <v>100</v>
      </c>
      <c r="C279" s="38"/>
      <c r="D279" s="109"/>
      <c r="E279" s="38"/>
      <c r="F279" s="38"/>
      <c r="G279" s="276"/>
      <c r="H279" s="354"/>
      <c r="I279" s="95"/>
      <c r="J279" s="96"/>
      <c r="K279" s="39"/>
      <c r="L279" s="336"/>
      <c r="M279" s="69"/>
    </row>
    <row r="280" spans="1:13" ht="51.75" customHeight="1">
      <c r="A280" s="140">
        <v>6112</v>
      </c>
      <c r="B280" s="123">
        <v>3933</v>
      </c>
      <c r="C280" s="124">
        <v>1111019039</v>
      </c>
      <c r="D280" s="125">
        <v>9789533640136</v>
      </c>
      <c r="E280" s="128" t="s">
        <v>201</v>
      </c>
      <c r="F280" s="128" t="s">
        <v>203</v>
      </c>
      <c r="G280" s="277" t="s">
        <v>95</v>
      </c>
      <c r="H280" s="129" t="s">
        <v>119</v>
      </c>
      <c r="I280" s="130">
        <f aca="true" t="shared" si="26" ref="I280:I287">SUM(K280/1.04995962)</f>
        <v>60.00230751731195</v>
      </c>
      <c r="J280" s="131">
        <f aca="true" t="shared" si="27" ref="J280:J287">I280*0.05</f>
        <v>3.0001153758655974</v>
      </c>
      <c r="K280" s="132">
        <v>63</v>
      </c>
      <c r="L280" s="337"/>
      <c r="M280" s="49"/>
    </row>
    <row r="281" spans="1:13" ht="51.75" customHeight="1">
      <c r="A281" s="140">
        <v>6113</v>
      </c>
      <c r="B281" s="123">
        <v>3933</v>
      </c>
      <c r="C281" s="124">
        <v>1111019057</v>
      </c>
      <c r="D281" s="125">
        <v>9789533640143</v>
      </c>
      <c r="E281" s="128" t="s">
        <v>202</v>
      </c>
      <c r="F281" s="128" t="s">
        <v>203</v>
      </c>
      <c r="G281" s="277" t="s">
        <v>95</v>
      </c>
      <c r="H281" s="129" t="s">
        <v>119</v>
      </c>
      <c r="I281" s="130">
        <f t="shared" si="26"/>
        <v>59.04988993767208</v>
      </c>
      <c r="J281" s="131">
        <f t="shared" si="27"/>
        <v>2.952494496883604</v>
      </c>
      <c r="K281" s="132">
        <v>62</v>
      </c>
      <c r="L281" s="337"/>
      <c r="M281" s="49"/>
    </row>
    <row r="282" spans="1:13" ht="51.75" customHeight="1">
      <c r="A282" s="140">
        <v>6111</v>
      </c>
      <c r="B282" s="123">
        <v>3932</v>
      </c>
      <c r="C282" s="124">
        <v>1111019104</v>
      </c>
      <c r="D282" s="125">
        <v>9789533640433</v>
      </c>
      <c r="E282" s="128" t="s">
        <v>290</v>
      </c>
      <c r="F282" s="128" t="s">
        <v>203</v>
      </c>
      <c r="G282" s="277" t="s">
        <v>295</v>
      </c>
      <c r="H282" s="129" t="s">
        <v>119</v>
      </c>
      <c r="I282" s="130">
        <f t="shared" si="26"/>
        <v>147.62472484418018</v>
      </c>
      <c r="J282" s="131">
        <f t="shared" si="27"/>
        <v>7.38123624220901</v>
      </c>
      <c r="K282" s="132">
        <v>155</v>
      </c>
      <c r="L282" s="337"/>
      <c r="M282" s="49"/>
    </row>
    <row r="283" spans="1:13" ht="51.75" customHeight="1">
      <c r="A283" s="140" t="s">
        <v>47</v>
      </c>
      <c r="B283" s="123"/>
      <c r="C283" s="124">
        <v>1111019120</v>
      </c>
      <c r="D283" s="125">
        <v>9789533641041</v>
      </c>
      <c r="E283" s="128" t="s">
        <v>735</v>
      </c>
      <c r="F283" s="128" t="s">
        <v>15</v>
      </c>
      <c r="G283" s="277" t="s">
        <v>97</v>
      </c>
      <c r="H283" s="129" t="s">
        <v>119</v>
      </c>
      <c r="I283" s="130">
        <f t="shared" si="26"/>
        <v>49.525714141273355</v>
      </c>
      <c r="J283" s="131">
        <f t="shared" si="27"/>
        <v>2.476285707063668</v>
      </c>
      <c r="K283" s="364">
        <v>52</v>
      </c>
      <c r="L283" s="337"/>
      <c r="M283" s="49"/>
    </row>
    <row r="284" spans="1:13" ht="51.75" customHeight="1">
      <c r="A284" s="141" t="s">
        <v>47</v>
      </c>
      <c r="B284" s="134"/>
      <c r="C284" s="124">
        <v>1111019119</v>
      </c>
      <c r="D284" s="125">
        <v>9789533641034</v>
      </c>
      <c r="E284" s="137" t="s">
        <v>204</v>
      </c>
      <c r="F284" s="137" t="s">
        <v>15</v>
      </c>
      <c r="G284" s="278" t="s">
        <v>99</v>
      </c>
      <c r="H284" s="138" t="s">
        <v>119</v>
      </c>
      <c r="I284" s="130">
        <f t="shared" si="26"/>
        <v>49.525714141273355</v>
      </c>
      <c r="J284" s="131">
        <f t="shared" si="27"/>
        <v>2.476285707063668</v>
      </c>
      <c r="K284" s="364">
        <v>52</v>
      </c>
      <c r="L284" s="337"/>
      <c r="M284" s="49"/>
    </row>
    <row r="285" spans="1:13" ht="51.75" customHeight="1">
      <c r="A285" s="140"/>
      <c r="B285" s="123"/>
      <c r="C285" s="124">
        <v>1115021107</v>
      </c>
      <c r="D285" s="125">
        <v>3858893451242</v>
      </c>
      <c r="E285" s="128" t="s">
        <v>814</v>
      </c>
      <c r="F285" s="128" t="s">
        <v>815</v>
      </c>
      <c r="G285" s="128" t="s">
        <v>97</v>
      </c>
      <c r="H285" s="129" t="s">
        <v>119</v>
      </c>
      <c r="I285" s="130">
        <f t="shared" si="26"/>
        <v>114.29010955678466</v>
      </c>
      <c r="J285" s="131">
        <f t="shared" si="27"/>
        <v>5.714505477839233</v>
      </c>
      <c r="K285" s="132">
        <v>120</v>
      </c>
      <c r="L285" s="337"/>
      <c r="M285" s="252" t="s">
        <v>305</v>
      </c>
    </row>
    <row r="286" spans="1:13" ht="51.75" customHeight="1">
      <c r="A286" s="140"/>
      <c r="B286" s="123"/>
      <c r="C286" s="124">
        <v>1115022027</v>
      </c>
      <c r="D286" s="125">
        <v>3858893451679</v>
      </c>
      <c r="E286" s="128" t="s">
        <v>821</v>
      </c>
      <c r="F286" s="82" t="s">
        <v>820</v>
      </c>
      <c r="G286" s="277" t="s">
        <v>299</v>
      </c>
      <c r="H286" s="129" t="s">
        <v>119</v>
      </c>
      <c r="I286" s="130">
        <f t="shared" si="26"/>
        <v>142.86263694598082</v>
      </c>
      <c r="J286" s="131">
        <f t="shared" si="27"/>
        <v>7.143131847299042</v>
      </c>
      <c r="K286" s="132">
        <v>150</v>
      </c>
      <c r="L286" s="337"/>
      <c r="M286" s="252" t="s">
        <v>305</v>
      </c>
    </row>
    <row r="287" spans="1:13" ht="57.75" customHeight="1">
      <c r="A287" s="140"/>
      <c r="B287" s="123"/>
      <c r="C287" s="124">
        <v>1111019118</v>
      </c>
      <c r="D287" s="125">
        <v>9789532979824</v>
      </c>
      <c r="E287" s="128" t="s">
        <v>240</v>
      </c>
      <c r="F287" s="128" t="s">
        <v>241</v>
      </c>
      <c r="G287" s="277" t="s">
        <v>299</v>
      </c>
      <c r="H287" s="129" t="s">
        <v>119</v>
      </c>
      <c r="I287" s="130">
        <f t="shared" si="26"/>
        <v>33.33461528739553</v>
      </c>
      <c r="J287" s="131">
        <f t="shared" si="27"/>
        <v>1.6667307643697766</v>
      </c>
      <c r="K287" s="132">
        <v>35</v>
      </c>
      <c r="L287" s="337"/>
      <c r="M287" s="49"/>
    </row>
    <row r="288" spans="1:13" ht="17.25" customHeight="1">
      <c r="A288" s="37"/>
      <c r="B288" s="40" t="s">
        <v>120</v>
      </c>
      <c r="C288" s="38"/>
      <c r="D288" s="109"/>
      <c r="E288" s="38"/>
      <c r="F288" s="38"/>
      <c r="G288" s="276"/>
      <c r="H288" s="354"/>
      <c r="I288" s="95"/>
      <c r="J288" s="96"/>
      <c r="K288" s="39"/>
      <c r="L288" s="336"/>
      <c r="M288" s="69"/>
    </row>
    <row r="289" spans="1:13" ht="51.75" customHeight="1">
      <c r="A289" s="140">
        <v>6138</v>
      </c>
      <c r="B289" s="123">
        <v>3954</v>
      </c>
      <c r="C289" s="124">
        <v>1111019078</v>
      </c>
      <c r="D289" s="125">
        <v>9789532979848</v>
      </c>
      <c r="E289" s="128" t="s">
        <v>207</v>
      </c>
      <c r="F289" s="128" t="s">
        <v>205</v>
      </c>
      <c r="G289" s="277" t="s">
        <v>95</v>
      </c>
      <c r="H289" s="129" t="s">
        <v>119</v>
      </c>
      <c r="I289" s="130">
        <f>SUM(K289/1.04995962)</f>
        <v>44.76362624307399</v>
      </c>
      <c r="J289" s="131">
        <f>I289*0.05</f>
        <v>2.2381813121536998</v>
      </c>
      <c r="K289" s="132">
        <v>47</v>
      </c>
      <c r="L289" s="337"/>
      <c r="M289" s="49"/>
    </row>
    <row r="290" spans="1:13" ht="51.75" customHeight="1">
      <c r="A290" s="140"/>
      <c r="B290" s="123"/>
      <c r="C290" s="124">
        <v>1111019079</v>
      </c>
      <c r="D290" s="125">
        <v>9789533640266</v>
      </c>
      <c r="E290" s="128" t="s">
        <v>206</v>
      </c>
      <c r="F290" s="128" t="s">
        <v>205</v>
      </c>
      <c r="G290" s="277" t="s">
        <v>97</v>
      </c>
      <c r="H290" s="129" t="s">
        <v>119</v>
      </c>
      <c r="I290" s="130">
        <f>SUM(K290/1.04995962)</f>
        <v>56.19263719875246</v>
      </c>
      <c r="J290" s="131">
        <f>I290*0.05</f>
        <v>2.809631859937623</v>
      </c>
      <c r="K290" s="364">
        <v>59</v>
      </c>
      <c r="L290" s="337"/>
      <c r="M290" s="49"/>
    </row>
    <row r="291" spans="1:13" ht="51.75" customHeight="1">
      <c r="A291" s="140">
        <v>6139</v>
      </c>
      <c r="B291" s="123">
        <v>3955</v>
      </c>
      <c r="C291" s="124">
        <v>1111019101</v>
      </c>
      <c r="D291" s="125">
        <v>9789533640501</v>
      </c>
      <c r="E291" s="128" t="s">
        <v>291</v>
      </c>
      <c r="F291" s="128" t="s">
        <v>205</v>
      </c>
      <c r="G291" s="277" t="s">
        <v>295</v>
      </c>
      <c r="H291" s="129" t="s">
        <v>119</v>
      </c>
      <c r="I291" s="130">
        <f>SUM(K291/1.05)</f>
        <v>114.28571428571428</v>
      </c>
      <c r="J291" s="131">
        <f>I291*0.05</f>
        <v>5.714285714285714</v>
      </c>
      <c r="K291" s="364">
        <v>120</v>
      </c>
      <c r="L291" s="337"/>
      <c r="M291" s="49"/>
    </row>
    <row r="292" spans="1:13" ht="51.75" customHeight="1">
      <c r="A292" s="141"/>
      <c r="B292" s="134"/>
      <c r="C292" s="124">
        <v>1111019126</v>
      </c>
      <c r="D292" s="125">
        <v>9789533641096</v>
      </c>
      <c r="E292" s="137" t="s">
        <v>662</v>
      </c>
      <c r="F292" s="137" t="s">
        <v>523</v>
      </c>
      <c r="G292" s="278" t="s">
        <v>99</v>
      </c>
      <c r="H292" s="138" t="s">
        <v>119</v>
      </c>
      <c r="I292" s="130">
        <f>SUM(K292/1.04995962)</f>
        <v>43.81120866343412</v>
      </c>
      <c r="J292" s="131">
        <f>I292*0.05</f>
        <v>2.190560433171706</v>
      </c>
      <c r="K292" s="364">
        <v>46</v>
      </c>
      <c r="L292" s="337"/>
      <c r="M292" s="49"/>
    </row>
    <row r="293" spans="1:13" ht="17.25" customHeight="1">
      <c r="A293" s="37"/>
      <c r="B293" s="40" t="s">
        <v>121</v>
      </c>
      <c r="C293" s="38"/>
      <c r="D293" s="109"/>
      <c r="E293" s="38"/>
      <c r="F293" s="38"/>
      <c r="G293" s="276"/>
      <c r="H293" s="354"/>
      <c r="I293" s="95"/>
      <c r="J293" s="96"/>
      <c r="K293" s="39"/>
      <c r="L293" s="336"/>
      <c r="M293" s="69"/>
    </row>
    <row r="294" spans="1:13" ht="51.75" customHeight="1">
      <c r="A294" s="140">
        <v>6013</v>
      </c>
      <c r="B294" s="123">
        <v>3853</v>
      </c>
      <c r="C294" s="124">
        <v>1111019049</v>
      </c>
      <c r="D294" s="125">
        <v>9789533640150</v>
      </c>
      <c r="E294" s="128" t="s">
        <v>210</v>
      </c>
      <c r="F294" s="128" t="s">
        <v>208</v>
      </c>
      <c r="G294" s="277" t="s">
        <v>95</v>
      </c>
      <c r="H294" s="129" t="s">
        <v>119</v>
      </c>
      <c r="I294" s="130">
        <f>SUM(K294/1.04995962)</f>
        <v>44.76362624307399</v>
      </c>
      <c r="J294" s="131">
        <f>I294*0.05</f>
        <v>2.2381813121536998</v>
      </c>
      <c r="K294" s="132">
        <v>47</v>
      </c>
      <c r="L294" s="337"/>
      <c r="M294" s="49"/>
    </row>
    <row r="295" spans="1:13" ht="51.75" customHeight="1">
      <c r="A295" s="140"/>
      <c r="B295" s="123"/>
      <c r="C295" s="124">
        <v>1111019051</v>
      </c>
      <c r="D295" s="125">
        <v>9789533640167</v>
      </c>
      <c r="E295" s="128" t="s">
        <v>209</v>
      </c>
      <c r="F295" s="128" t="s">
        <v>208</v>
      </c>
      <c r="G295" s="277" t="s">
        <v>97</v>
      </c>
      <c r="H295" s="129" t="s">
        <v>119</v>
      </c>
      <c r="I295" s="130">
        <f>SUM(K295/1.04995962)</f>
        <v>56.19263719875246</v>
      </c>
      <c r="J295" s="131">
        <f>I295*0.05</f>
        <v>2.809631859937623</v>
      </c>
      <c r="K295" s="364">
        <v>59</v>
      </c>
      <c r="L295" s="337"/>
      <c r="M295" s="49"/>
    </row>
    <row r="296" spans="1:13" ht="51.75" customHeight="1">
      <c r="A296" s="140">
        <v>6012</v>
      </c>
      <c r="B296" s="123">
        <v>3852</v>
      </c>
      <c r="C296" s="124">
        <v>1111019050</v>
      </c>
      <c r="D296" s="125">
        <v>9789533640488</v>
      </c>
      <c r="E296" s="128" t="s">
        <v>292</v>
      </c>
      <c r="F296" s="128" t="s">
        <v>208</v>
      </c>
      <c r="G296" s="277" t="s">
        <v>295</v>
      </c>
      <c r="H296" s="129" t="s">
        <v>119</v>
      </c>
      <c r="I296" s="130">
        <f>SUM(K296/1.04995962)</f>
        <v>114.29010955678466</v>
      </c>
      <c r="J296" s="131">
        <f>I296*0.05</f>
        <v>5.714505477839233</v>
      </c>
      <c r="K296" s="364">
        <v>120</v>
      </c>
      <c r="L296" s="337"/>
      <c r="M296" s="49"/>
    </row>
    <row r="297" spans="1:13" ht="51.75" customHeight="1">
      <c r="A297" s="140"/>
      <c r="B297" s="123"/>
      <c r="C297" s="124">
        <v>1111019100</v>
      </c>
      <c r="D297" s="125">
        <v>9789533640563</v>
      </c>
      <c r="E297" s="128" t="s">
        <v>212</v>
      </c>
      <c r="F297" s="128" t="s">
        <v>213</v>
      </c>
      <c r="G297" s="277" t="s">
        <v>0</v>
      </c>
      <c r="H297" s="129" t="s">
        <v>214</v>
      </c>
      <c r="I297" s="130">
        <f>SUM(K297/1.04995962)</f>
        <v>123.81428535318338</v>
      </c>
      <c r="J297" s="131">
        <f>I297*0.05</f>
        <v>6.190714267659169</v>
      </c>
      <c r="K297" s="364">
        <v>130</v>
      </c>
      <c r="L297" s="337"/>
      <c r="M297" s="49"/>
    </row>
    <row r="298" spans="1:13" ht="17.25" customHeight="1">
      <c r="A298" s="37"/>
      <c r="B298" s="40" t="s">
        <v>2</v>
      </c>
      <c r="C298" s="38"/>
      <c r="D298" s="109"/>
      <c r="E298" s="38"/>
      <c r="F298" s="38"/>
      <c r="G298" s="276"/>
      <c r="H298" s="354"/>
      <c r="I298" s="95"/>
      <c r="J298" s="96"/>
      <c r="K298" s="39"/>
      <c r="L298" s="336"/>
      <c r="M298" s="69"/>
    </row>
    <row r="299" spans="1:13" ht="51.75" customHeight="1">
      <c r="A299" s="140"/>
      <c r="B299" s="123"/>
      <c r="C299" s="124">
        <v>1111019062</v>
      </c>
      <c r="D299" s="125">
        <v>9789533640242</v>
      </c>
      <c r="E299" s="128" t="s">
        <v>215</v>
      </c>
      <c r="F299" s="128" t="s">
        <v>216</v>
      </c>
      <c r="G299" s="277" t="s">
        <v>95</v>
      </c>
      <c r="H299" s="129" t="s">
        <v>119</v>
      </c>
      <c r="I299" s="130">
        <f>SUM(K299/1.04995962)</f>
        <v>59.04988993767208</v>
      </c>
      <c r="J299" s="131">
        <f>I299*0.05</f>
        <v>2.952494496883604</v>
      </c>
      <c r="K299" s="132">
        <v>62</v>
      </c>
      <c r="L299" s="337"/>
      <c r="M299" s="49"/>
    </row>
    <row r="300" spans="1:13" ht="51.75" customHeight="1">
      <c r="A300" s="140"/>
      <c r="B300" s="123"/>
      <c r="C300" s="124">
        <v>1111019067</v>
      </c>
      <c r="D300" s="125">
        <v>9789533640259</v>
      </c>
      <c r="E300" s="128" t="s">
        <v>217</v>
      </c>
      <c r="F300" s="128" t="s">
        <v>556</v>
      </c>
      <c r="G300" s="277" t="s">
        <v>97</v>
      </c>
      <c r="H300" s="129" t="s">
        <v>119</v>
      </c>
      <c r="I300" s="130">
        <f>SUM(K300/1.04995962)</f>
        <v>56.19263719875246</v>
      </c>
      <c r="J300" s="131">
        <f>I300*0.05</f>
        <v>2.809631859937623</v>
      </c>
      <c r="K300" s="364">
        <v>59</v>
      </c>
      <c r="L300" s="337"/>
      <c r="M300" s="49"/>
    </row>
    <row r="301" spans="1:13" ht="51.75" customHeight="1">
      <c r="A301" s="216">
        <v>6463</v>
      </c>
      <c r="B301" s="216">
        <v>4265</v>
      </c>
      <c r="C301" s="124">
        <v>1111019064</v>
      </c>
      <c r="D301" s="125">
        <v>9789533640556</v>
      </c>
      <c r="E301" s="128" t="s">
        <v>293</v>
      </c>
      <c r="F301" s="128" t="s">
        <v>556</v>
      </c>
      <c r="G301" s="277" t="s">
        <v>295</v>
      </c>
      <c r="H301" s="129" t="s">
        <v>119</v>
      </c>
      <c r="I301" s="130">
        <f>SUM(K301/1.05)</f>
        <v>114.28571428571428</v>
      </c>
      <c r="J301" s="131">
        <f>I301*0.05</f>
        <v>5.714285714285714</v>
      </c>
      <c r="K301" s="364">
        <v>120</v>
      </c>
      <c r="L301" s="337"/>
      <c r="M301" s="49"/>
    </row>
    <row r="302" spans="1:13" ht="51.75" customHeight="1">
      <c r="A302" s="140"/>
      <c r="B302" s="123"/>
      <c r="C302" s="124">
        <v>1111018012</v>
      </c>
      <c r="D302" s="125">
        <v>9789532978797</v>
      </c>
      <c r="E302" s="128" t="s">
        <v>140</v>
      </c>
      <c r="F302" s="128" t="s">
        <v>141</v>
      </c>
      <c r="G302" s="277" t="s">
        <v>3</v>
      </c>
      <c r="H302" s="129" t="s">
        <v>1</v>
      </c>
      <c r="I302" s="130">
        <f>SUM(K302/1.04995962)</f>
        <v>133.33846114958212</v>
      </c>
      <c r="J302" s="131">
        <f>I302*0.05</f>
        <v>6.6669230574791065</v>
      </c>
      <c r="K302" s="364">
        <v>140</v>
      </c>
      <c r="L302" s="337"/>
      <c r="M302" s="49"/>
    </row>
    <row r="303" spans="1:13" ht="17.25" customHeight="1">
      <c r="A303" s="37"/>
      <c r="B303" s="40" t="s">
        <v>105</v>
      </c>
      <c r="C303" s="38"/>
      <c r="D303" s="109"/>
      <c r="E303" s="38"/>
      <c r="F303" s="38"/>
      <c r="G303" s="276"/>
      <c r="H303" s="354"/>
      <c r="I303" s="95"/>
      <c r="J303" s="96"/>
      <c r="K303" s="39"/>
      <c r="L303" s="336"/>
      <c r="M303" s="69"/>
    </row>
    <row r="304" spans="1:13" ht="51.75" customHeight="1">
      <c r="A304" s="140">
        <v>6024</v>
      </c>
      <c r="B304" s="123">
        <v>3864</v>
      </c>
      <c r="C304" s="124">
        <v>1111019074</v>
      </c>
      <c r="D304" s="125">
        <v>9789533640235</v>
      </c>
      <c r="E304" s="128" t="s">
        <v>218</v>
      </c>
      <c r="F304" s="128" t="s">
        <v>219</v>
      </c>
      <c r="G304" s="277" t="s">
        <v>95</v>
      </c>
      <c r="H304" s="129" t="s">
        <v>119</v>
      </c>
      <c r="I304" s="130">
        <f>SUM(K304/1.04995962)</f>
        <v>29.52494496883604</v>
      </c>
      <c r="J304" s="131">
        <f>I304*0.05</f>
        <v>1.476247248441802</v>
      </c>
      <c r="K304" s="132">
        <v>31</v>
      </c>
      <c r="L304" s="337"/>
      <c r="M304" s="49"/>
    </row>
    <row r="305" spans="1:13" ht="17.25" customHeight="1">
      <c r="A305" s="37"/>
      <c r="B305" s="40" t="s">
        <v>106</v>
      </c>
      <c r="C305" s="38"/>
      <c r="D305" s="109"/>
      <c r="E305" s="38"/>
      <c r="F305" s="38"/>
      <c r="G305" s="276"/>
      <c r="H305" s="354"/>
      <c r="I305" s="95"/>
      <c r="J305" s="96"/>
      <c r="K305" s="39"/>
      <c r="L305" s="336"/>
      <c r="M305" s="69"/>
    </row>
    <row r="306" spans="1:13" ht="51.75" customHeight="1">
      <c r="A306" s="140">
        <v>6093</v>
      </c>
      <c r="B306" s="123">
        <v>3918</v>
      </c>
      <c r="C306" s="124">
        <v>1111019056</v>
      </c>
      <c r="D306" s="125">
        <v>9789533640211</v>
      </c>
      <c r="E306" s="128" t="s">
        <v>220</v>
      </c>
      <c r="F306" s="128" t="s">
        <v>221</v>
      </c>
      <c r="G306" s="277" t="s">
        <v>95</v>
      </c>
      <c r="H306" s="129" t="s">
        <v>119</v>
      </c>
      <c r="I306" s="130">
        <f>SUM(K306/1.04995962)</f>
        <v>29.52494496883604</v>
      </c>
      <c r="J306" s="131">
        <f>I306*0.05</f>
        <v>1.476247248441802</v>
      </c>
      <c r="K306" s="132">
        <v>31</v>
      </c>
      <c r="L306" s="337"/>
      <c r="M306" s="49"/>
    </row>
    <row r="307" spans="1:13" ht="51.75" customHeight="1">
      <c r="A307" s="140" t="s">
        <v>47</v>
      </c>
      <c r="B307" s="123"/>
      <c r="C307" s="124">
        <v>1118016026</v>
      </c>
      <c r="D307" s="125">
        <v>3859890814382</v>
      </c>
      <c r="E307" s="128" t="s">
        <v>719</v>
      </c>
      <c r="F307" s="128"/>
      <c r="G307" s="277" t="s">
        <v>112</v>
      </c>
      <c r="H307" s="129" t="s">
        <v>119</v>
      </c>
      <c r="I307" s="130">
        <f>SUM(K307/1.05)</f>
        <v>68.57142857142857</v>
      </c>
      <c r="J307" s="131">
        <f>I307*0.05</f>
        <v>3.428571428571429</v>
      </c>
      <c r="K307" s="364">
        <v>72</v>
      </c>
      <c r="L307" s="337"/>
      <c r="M307" s="49"/>
    </row>
    <row r="308" spans="1:13" ht="51.75" customHeight="1">
      <c r="A308" s="140" t="s">
        <v>47</v>
      </c>
      <c r="B308" s="123"/>
      <c r="C308" s="124">
        <v>1111018017</v>
      </c>
      <c r="D308" s="125">
        <v>9789532978841</v>
      </c>
      <c r="E308" s="128" t="s">
        <v>883</v>
      </c>
      <c r="F308" s="362" t="s">
        <v>882</v>
      </c>
      <c r="G308" s="277" t="s">
        <v>299</v>
      </c>
      <c r="H308" s="129" t="s">
        <v>1</v>
      </c>
      <c r="I308" s="130">
        <f>SUM(K308/1.05)</f>
        <v>42.857142857142854</v>
      </c>
      <c r="J308" s="131">
        <f>I308*0.05</f>
        <v>2.142857142857143</v>
      </c>
      <c r="K308" s="132">
        <v>45</v>
      </c>
      <c r="L308" s="337"/>
      <c r="M308" s="49"/>
    </row>
    <row r="309" spans="1:13" ht="17.25" customHeight="1">
      <c r="A309" s="37"/>
      <c r="B309" s="40" t="s">
        <v>4</v>
      </c>
      <c r="C309" s="38"/>
      <c r="D309" s="109"/>
      <c r="E309" s="38"/>
      <c r="F309" s="38"/>
      <c r="G309" s="276"/>
      <c r="H309" s="354"/>
      <c r="I309" s="95"/>
      <c r="J309" s="96"/>
      <c r="K309" s="39"/>
      <c r="L309" s="336"/>
      <c r="M309" s="69"/>
    </row>
    <row r="310" spans="1:13" ht="51.75" customHeight="1">
      <c r="A310" s="140">
        <v>6159</v>
      </c>
      <c r="B310" s="123">
        <v>3973</v>
      </c>
      <c r="C310" s="124">
        <v>1111019081</v>
      </c>
      <c r="D310" s="125">
        <v>9789533640228</v>
      </c>
      <c r="E310" s="126" t="s">
        <v>222</v>
      </c>
      <c r="F310" s="127" t="s">
        <v>223</v>
      </c>
      <c r="G310" s="279" t="s">
        <v>95</v>
      </c>
      <c r="H310" s="129" t="s">
        <v>119</v>
      </c>
      <c r="I310" s="130">
        <f>SUM(K310/1.04995962)</f>
        <v>29.52494496883604</v>
      </c>
      <c r="J310" s="131">
        <f>I310*0.05</f>
        <v>1.476247248441802</v>
      </c>
      <c r="K310" s="132">
        <v>31</v>
      </c>
      <c r="L310" s="337"/>
      <c r="M310" s="49"/>
    </row>
    <row r="311" spans="1:13" ht="51.75" customHeight="1">
      <c r="A311" s="140"/>
      <c r="B311" s="123"/>
      <c r="C311" s="124">
        <v>1111019082</v>
      </c>
      <c r="D311" s="125">
        <v>9789532979510</v>
      </c>
      <c r="E311" s="126" t="s">
        <v>224</v>
      </c>
      <c r="F311" s="127" t="s">
        <v>223</v>
      </c>
      <c r="G311" s="279" t="s">
        <v>297</v>
      </c>
      <c r="H311" s="129" t="s">
        <v>119</v>
      </c>
      <c r="I311" s="130">
        <f>SUM(K311/1.04995962)</f>
        <v>114.29010955678466</v>
      </c>
      <c r="J311" s="131">
        <f>I311*0.05</f>
        <v>5.714505477839233</v>
      </c>
      <c r="K311" s="364">
        <v>120</v>
      </c>
      <c r="L311" s="337"/>
      <c r="M311" s="49"/>
    </row>
    <row r="312" spans="1:13" ht="17.25" customHeight="1">
      <c r="A312" s="37"/>
      <c r="B312" s="40" t="s">
        <v>558</v>
      </c>
      <c r="C312" s="38"/>
      <c r="D312" s="109"/>
      <c r="E312" s="38"/>
      <c r="F312" s="38"/>
      <c r="G312" s="276"/>
      <c r="H312" s="354"/>
      <c r="I312" s="95"/>
      <c r="J312" s="96"/>
      <c r="K312" s="39"/>
      <c r="L312" s="336"/>
      <c r="M312" s="69"/>
    </row>
    <row r="313" spans="1:13" ht="48.75" customHeight="1">
      <c r="A313" s="140">
        <v>6061</v>
      </c>
      <c r="B313" s="123">
        <v>3886</v>
      </c>
      <c r="C313" s="124">
        <v>1111019253</v>
      </c>
      <c r="D313" s="125">
        <v>9789533640495</v>
      </c>
      <c r="E313" s="126" t="s">
        <v>473</v>
      </c>
      <c r="F313" s="127" t="s">
        <v>225</v>
      </c>
      <c r="G313" s="279" t="s">
        <v>95</v>
      </c>
      <c r="H313" s="129" t="s">
        <v>119</v>
      </c>
      <c r="I313" s="130">
        <f>SUM(K313/1.04995962)</f>
        <v>59.04988993767208</v>
      </c>
      <c r="J313" s="131">
        <f>I313*0.05</f>
        <v>2.952494496883604</v>
      </c>
      <c r="K313" s="132">
        <v>62</v>
      </c>
      <c r="L313" s="337"/>
      <c r="M313" s="49"/>
    </row>
    <row r="314" spans="1:13" ht="59.25" customHeight="1">
      <c r="A314" s="140" t="s">
        <v>47</v>
      </c>
      <c r="B314" s="123"/>
      <c r="C314" s="124">
        <v>1111019045</v>
      </c>
      <c r="D314" s="125">
        <v>9789533641232</v>
      </c>
      <c r="E314" s="126" t="s">
        <v>474</v>
      </c>
      <c r="F314" s="127" t="s">
        <v>225</v>
      </c>
      <c r="G314" s="279" t="s">
        <v>97</v>
      </c>
      <c r="H314" s="129" t="s">
        <v>119</v>
      </c>
      <c r="I314" s="130">
        <f>SUM(K314/1.04995962)</f>
        <v>56.19263719875246</v>
      </c>
      <c r="J314" s="131">
        <f>I314*0.05</f>
        <v>2.809631859937623</v>
      </c>
      <c r="K314" s="364">
        <v>59</v>
      </c>
      <c r="L314" s="337"/>
      <c r="M314" s="49"/>
    </row>
    <row r="315" spans="1:13" ht="59.25" customHeight="1">
      <c r="A315" s="140" t="s">
        <v>47</v>
      </c>
      <c r="B315" s="123"/>
      <c r="C315" s="124">
        <v>1136018088</v>
      </c>
      <c r="D315" s="125">
        <v>9789532979763</v>
      </c>
      <c r="E315" s="126" t="s">
        <v>766</v>
      </c>
      <c r="F315" s="127" t="s">
        <v>767</v>
      </c>
      <c r="G315" s="279" t="s">
        <v>299</v>
      </c>
      <c r="H315" s="129" t="s">
        <v>119</v>
      </c>
      <c r="I315" s="130">
        <f>SUM(K315/1.04995962)</f>
        <v>66.66923057479106</v>
      </c>
      <c r="J315" s="131">
        <f>I315*0.05</f>
        <v>3.3334615287395533</v>
      </c>
      <c r="K315" s="132">
        <v>70</v>
      </c>
      <c r="L315" s="337"/>
      <c r="M315" s="49"/>
    </row>
    <row r="316" spans="1:13" s="11" customFormat="1" ht="41.25" customHeight="1">
      <c r="A316" s="33" t="s">
        <v>5</v>
      </c>
      <c r="B316" s="34"/>
      <c r="C316" s="35"/>
      <c r="D316" s="108"/>
      <c r="E316" s="35"/>
      <c r="F316" s="35"/>
      <c r="G316" s="275"/>
      <c r="H316" s="353"/>
      <c r="I316" s="93"/>
      <c r="J316" s="94"/>
      <c r="K316" s="36"/>
      <c r="L316" s="335"/>
      <c r="M316" s="68"/>
    </row>
    <row r="317" spans="1:13" ht="17.25" customHeight="1">
      <c r="A317" s="37"/>
      <c r="B317" s="40" t="s">
        <v>94</v>
      </c>
      <c r="C317" s="38"/>
      <c r="D317" s="109"/>
      <c r="E317" s="38"/>
      <c r="F317" s="38"/>
      <c r="G317" s="276"/>
      <c r="H317" s="354"/>
      <c r="I317" s="95"/>
      <c r="J317" s="96"/>
      <c r="K317" s="39"/>
      <c r="L317" s="336"/>
      <c r="M317" s="69"/>
    </row>
    <row r="318" spans="1:13" ht="51.75" customHeight="1">
      <c r="A318" s="208">
        <v>6500</v>
      </c>
      <c r="B318" s="150">
        <v>4298</v>
      </c>
      <c r="C318" s="124">
        <v>1111020046</v>
      </c>
      <c r="D318" s="125">
        <v>9789533641997</v>
      </c>
      <c r="E318" s="126" t="s">
        <v>335</v>
      </c>
      <c r="F318" s="127"/>
      <c r="G318" s="279" t="s">
        <v>95</v>
      </c>
      <c r="H318" s="355" t="s">
        <v>6</v>
      </c>
      <c r="I318" s="130">
        <f aca="true" t="shared" si="28" ref="I318:I324">SUM(K318/1.04995962)</f>
        <v>71.88847891121756</v>
      </c>
      <c r="J318" s="131">
        <f aca="true" t="shared" si="29" ref="J318:J325">I318*0.05</f>
        <v>3.5944239455608784</v>
      </c>
      <c r="K318" s="132">
        <v>75.48</v>
      </c>
      <c r="L318" s="337"/>
      <c r="M318" s="49"/>
    </row>
    <row r="319" spans="1:13" ht="51.75" customHeight="1">
      <c r="A319" s="208">
        <v>6501</v>
      </c>
      <c r="B319" s="155">
        <v>4298</v>
      </c>
      <c r="C319" s="124">
        <v>1111020047</v>
      </c>
      <c r="D319" s="125">
        <v>9789533641782</v>
      </c>
      <c r="E319" s="128" t="s">
        <v>334</v>
      </c>
      <c r="F319" s="128" t="s">
        <v>456</v>
      </c>
      <c r="G319" s="277" t="s">
        <v>196</v>
      </c>
      <c r="H319" s="129" t="s">
        <v>6</v>
      </c>
      <c r="I319" s="130">
        <f t="shared" si="28"/>
        <v>76.19340637118977</v>
      </c>
      <c r="J319" s="131">
        <f t="shared" si="29"/>
        <v>3.8096703185594887</v>
      </c>
      <c r="K319" s="132">
        <v>80</v>
      </c>
      <c r="L319" s="337"/>
      <c r="M319" s="49"/>
    </row>
    <row r="320" spans="1:13" ht="51.75" customHeight="1">
      <c r="A320" s="208"/>
      <c r="B320" s="155"/>
      <c r="C320" s="124">
        <v>1111020048</v>
      </c>
      <c r="D320" s="125">
        <v>9789533641270</v>
      </c>
      <c r="E320" s="126" t="s">
        <v>420</v>
      </c>
      <c r="F320" s="128" t="s">
        <v>455</v>
      </c>
      <c r="G320" s="277" t="s">
        <v>97</v>
      </c>
      <c r="H320" s="129" t="s">
        <v>6</v>
      </c>
      <c r="I320" s="130">
        <f t="shared" si="28"/>
        <v>51.430549300553096</v>
      </c>
      <c r="J320" s="131">
        <f t="shared" si="29"/>
        <v>2.571527465027655</v>
      </c>
      <c r="K320" s="364">
        <v>54</v>
      </c>
      <c r="L320" s="337"/>
      <c r="M320" s="49"/>
    </row>
    <row r="321" spans="1:13" ht="51.75" customHeight="1">
      <c r="A321" s="208">
        <v>6502</v>
      </c>
      <c r="B321" s="155">
        <v>4299</v>
      </c>
      <c r="C321" s="124">
        <v>1111020145</v>
      </c>
      <c r="D321" s="125">
        <v>9789533642758</v>
      </c>
      <c r="E321" s="126" t="s">
        <v>336</v>
      </c>
      <c r="F321" s="128" t="s">
        <v>493</v>
      </c>
      <c r="G321" s="277" t="s">
        <v>295</v>
      </c>
      <c r="H321" s="129" t="s">
        <v>6</v>
      </c>
      <c r="I321" s="130">
        <f t="shared" si="28"/>
        <v>114.29010955678466</v>
      </c>
      <c r="J321" s="131">
        <f t="shared" si="29"/>
        <v>5.714505477839233</v>
      </c>
      <c r="K321" s="132">
        <v>120</v>
      </c>
      <c r="L321" s="337"/>
      <c r="M321" s="49"/>
    </row>
    <row r="322" spans="1:13" ht="51.75" customHeight="1">
      <c r="A322" s="208">
        <v>6503</v>
      </c>
      <c r="B322" s="155">
        <v>4299</v>
      </c>
      <c r="C322" s="124">
        <v>1111020146</v>
      </c>
      <c r="D322" s="125">
        <v>9789533642734</v>
      </c>
      <c r="E322" s="128" t="s">
        <v>705</v>
      </c>
      <c r="F322" s="128" t="s">
        <v>494</v>
      </c>
      <c r="G322" s="277" t="s">
        <v>296</v>
      </c>
      <c r="H322" s="129" t="s">
        <v>6</v>
      </c>
      <c r="I322" s="130">
        <f t="shared" si="28"/>
        <v>123.81428535318338</v>
      </c>
      <c r="J322" s="131">
        <f t="shared" si="29"/>
        <v>6.190714267659169</v>
      </c>
      <c r="K322" s="132">
        <v>130</v>
      </c>
      <c r="L322" s="337"/>
      <c r="M322" s="49"/>
    </row>
    <row r="323" spans="1:13" ht="51.75" customHeight="1">
      <c r="A323" s="209"/>
      <c r="B323" s="210"/>
      <c r="C323" s="124">
        <v>1111019123</v>
      </c>
      <c r="D323" s="125">
        <v>9789533641119</v>
      </c>
      <c r="E323" s="137" t="s">
        <v>524</v>
      </c>
      <c r="F323" s="137" t="s">
        <v>189</v>
      </c>
      <c r="G323" s="278" t="s">
        <v>99</v>
      </c>
      <c r="H323" s="138" t="s">
        <v>6</v>
      </c>
      <c r="I323" s="130">
        <f t="shared" si="28"/>
        <v>47.620878981993606</v>
      </c>
      <c r="J323" s="131">
        <f t="shared" si="29"/>
        <v>2.38104394909968</v>
      </c>
      <c r="K323" s="132">
        <v>50</v>
      </c>
      <c r="L323" s="337"/>
      <c r="M323" s="49"/>
    </row>
    <row r="324" spans="1:13" ht="51.75" customHeight="1">
      <c r="A324" s="209"/>
      <c r="B324" s="210"/>
      <c r="C324" s="124">
        <v>1111020206</v>
      </c>
      <c r="D324" s="125">
        <v>3858893450597</v>
      </c>
      <c r="E324" s="137" t="s">
        <v>525</v>
      </c>
      <c r="F324" s="137" t="s">
        <v>189</v>
      </c>
      <c r="G324" s="278" t="s">
        <v>99</v>
      </c>
      <c r="H324" s="138" t="s">
        <v>6</v>
      </c>
      <c r="I324" s="130">
        <f t="shared" si="28"/>
        <v>23.810439490996803</v>
      </c>
      <c r="J324" s="131">
        <f t="shared" si="29"/>
        <v>1.19052197454984</v>
      </c>
      <c r="K324" s="132">
        <v>25</v>
      </c>
      <c r="L324" s="337"/>
      <c r="M324" s="49"/>
    </row>
    <row r="325" spans="1:13" ht="51.75" customHeight="1">
      <c r="A325" s="208"/>
      <c r="B325" s="155"/>
      <c r="C325" s="124">
        <v>1111090181</v>
      </c>
      <c r="D325" s="125">
        <v>9789532978889</v>
      </c>
      <c r="E325" s="128" t="s">
        <v>142</v>
      </c>
      <c r="F325" s="128" t="s">
        <v>139</v>
      </c>
      <c r="G325" s="277" t="s">
        <v>103</v>
      </c>
      <c r="H325" s="129" t="s">
        <v>6</v>
      </c>
      <c r="I325" s="130">
        <v>85.71</v>
      </c>
      <c r="J325" s="131">
        <f t="shared" si="29"/>
        <v>4.2855</v>
      </c>
      <c r="K325" s="132">
        <v>90</v>
      </c>
      <c r="L325" s="337"/>
      <c r="M325" s="49"/>
    </row>
    <row r="326" spans="1:13" ht="51.75" customHeight="1">
      <c r="A326" s="258"/>
      <c r="B326" s="259"/>
      <c r="C326" s="260"/>
      <c r="D326" s="261"/>
      <c r="E326" s="262"/>
      <c r="F326" s="262"/>
      <c r="G326" s="292"/>
      <c r="H326" s="263"/>
      <c r="I326" s="264"/>
      <c r="J326" s="265"/>
      <c r="K326" s="266"/>
      <c r="L326" s="341"/>
      <c r="M326" s="69"/>
    </row>
    <row r="327" spans="1:13" ht="17.25" customHeight="1">
      <c r="A327" s="37"/>
      <c r="B327" s="40" t="s">
        <v>76</v>
      </c>
      <c r="C327" s="38"/>
      <c r="D327" s="109"/>
      <c r="E327" s="38"/>
      <c r="F327" s="38"/>
      <c r="G327" s="276"/>
      <c r="H327" s="354"/>
      <c r="I327" s="95"/>
      <c r="J327" s="96"/>
      <c r="K327" s="39"/>
      <c r="L327" s="336"/>
      <c r="M327" s="69"/>
    </row>
    <row r="328" spans="1:13" ht="51.75" customHeight="1">
      <c r="A328" s="208">
        <v>6571</v>
      </c>
      <c r="B328" s="155">
        <v>4355</v>
      </c>
      <c r="C328" s="124">
        <v>6611020049</v>
      </c>
      <c r="D328" s="125">
        <v>9781471581908</v>
      </c>
      <c r="E328" s="126" t="s">
        <v>304</v>
      </c>
      <c r="F328" s="127" t="s">
        <v>170</v>
      </c>
      <c r="G328" s="279" t="s">
        <v>95</v>
      </c>
      <c r="H328" s="355" t="s">
        <v>6</v>
      </c>
      <c r="I328" s="130">
        <f>SUM(K328/1.04995962)</f>
        <v>88.85103600460369</v>
      </c>
      <c r="J328" s="131">
        <f>I328*0.05</f>
        <v>4.442551800230184</v>
      </c>
      <c r="K328" s="132">
        <v>93.29</v>
      </c>
      <c r="L328" s="337"/>
      <c r="M328" s="49"/>
    </row>
    <row r="329" spans="1:13" ht="51.75" customHeight="1">
      <c r="A329" s="208"/>
      <c r="B329" s="155"/>
      <c r="C329" s="124">
        <v>6611020050</v>
      </c>
      <c r="D329" s="125">
        <v>9781471581922</v>
      </c>
      <c r="E329" s="126" t="s">
        <v>874</v>
      </c>
      <c r="F329" s="127" t="s">
        <v>170</v>
      </c>
      <c r="G329" s="279" t="s">
        <v>97</v>
      </c>
      <c r="H329" s="355" t="s">
        <v>6</v>
      </c>
      <c r="I329" s="130">
        <f>SUM(K329/1.04995962)</f>
        <v>58.0974723580322</v>
      </c>
      <c r="J329" s="131">
        <f>I329*0.05</f>
        <v>2.90487361790161</v>
      </c>
      <c r="K329" s="364">
        <v>61</v>
      </c>
      <c r="L329" s="337"/>
      <c r="M329" s="49"/>
    </row>
    <row r="330" spans="1:13" ht="51.75" customHeight="1">
      <c r="A330" s="208"/>
      <c r="B330" s="155"/>
      <c r="C330" s="124">
        <v>1115022028</v>
      </c>
      <c r="D330" s="125">
        <v>3858893451686</v>
      </c>
      <c r="E330" s="126" t="s">
        <v>825</v>
      </c>
      <c r="F330" s="127" t="s">
        <v>824</v>
      </c>
      <c r="G330" s="279" t="s">
        <v>128</v>
      </c>
      <c r="H330" s="355" t="s">
        <v>119</v>
      </c>
      <c r="I330" s="130">
        <f>SUM(K330/1.04995962)</f>
        <v>94.28934038434734</v>
      </c>
      <c r="J330" s="131">
        <f>I330*0.05</f>
        <v>4.714467019217367</v>
      </c>
      <c r="K330" s="132">
        <v>99</v>
      </c>
      <c r="L330" s="337"/>
      <c r="M330" s="252" t="s">
        <v>305</v>
      </c>
    </row>
    <row r="331" spans="1:13" ht="17.25" customHeight="1">
      <c r="A331" s="37"/>
      <c r="B331" s="40" t="s">
        <v>211</v>
      </c>
      <c r="C331" s="38"/>
      <c r="D331" s="109"/>
      <c r="E331" s="38"/>
      <c r="F331" s="38"/>
      <c r="G331" s="276"/>
      <c r="H331" s="354"/>
      <c r="I331" s="95"/>
      <c r="J331" s="96"/>
      <c r="K331" s="39"/>
      <c r="L331" s="336"/>
      <c r="M331" s="69"/>
    </row>
    <row r="332" spans="1:13" ht="51.75" customHeight="1">
      <c r="A332" s="140">
        <v>6476</v>
      </c>
      <c r="B332" s="123">
        <v>4278</v>
      </c>
      <c r="C332" s="124">
        <v>1111020051</v>
      </c>
      <c r="D332" s="125">
        <v>9789533640921</v>
      </c>
      <c r="E332" s="139" t="s">
        <v>479</v>
      </c>
      <c r="F332" s="217" t="s">
        <v>77</v>
      </c>
      <c r="G332" s="279" t="s">
        <v>95</v>
      </c>
      <c r="H332" s="355" t="s">
        <v>6</v>
      </c>
      <c r="I332" s="130">
        <f>SUM(K332/1.04995962)</f>
        <v>88.85103600460369</v>
      </c>
      <c r="J332" s="131">
        <f>I332*0.05</f>
        <v>4.442551800230184</v>
      </c>
      <c r="K332" s="132">
        <v>93.29</v>
      </c>
      <c r="L332" s="337"/>
      <c r="M332" s="49"/>
    </row>
    <row r="333" spans="1:13" ht="51.75" customHeight="1">
      <c r="A333" s="140"/>
      <c r="B333" s="123"/>
      <c r="C333" s="124">
        <v>1111020052</v>
      </c>
      <c r="D333" s="125">
        <v>9789533641300</v>
      </c>
      <c r="E333" s="139" t="s">
        <v>480</v>
      </c>
      <c r="F333" s="217" t="s">
        <v>797</v>
      </c>
      <c r="G333" s="279" t="s">
        <v>97</v>
      </c>
      <c r="H333" s="355" t="s">
        <v>6</v>
      </c>
      <c r="I333" s="130">
        <f>SUM(K333/1.04995962)</f>
        <v>58.0974723580322</v>
      </c>
      <c r="J333" s="131">
        <f>I333*0.05</f>
        <v>2.90487361790161</v>
      </c>
      <c r="K333" s="364">
        <v>61</v>
      </c>
      <c r="L333" s="337"/>
      <c r="M333" s="49"/>
    </row>
    <row r="334" spans="1:13" ht="51.75" customHeight="1">
      <c r="A334" s="140">
        <v>6513</v>
      </c>
      <c r="B334" s="123">
        <v>4307</v>
      </c>
      <c r="C334" s="124">
        <v>1111020053</v>
      </c>
      <c r="D334" s="125">
        <v>9789533640716</v>
      </c>
      <c r="E334" s="126" t="s">
        <v>428</v>
      </c>
      <c r="F334" s="127" t="s">
        <v>796</v>
      </c>
      <c r="G334" s="279" t="s">
        <v>95</v>
      </c>
      <c r="H334" s="355" t="s">
        <v>6</v>
      </c>
      <c r="I334" s="130">
        <f>SUM(K334/1.04995962)</f>
        <v>59.23084927780365</v>
      </c>
      <c r="J334" s="131">
        <f>I334*0.05</f>
        <v>2.961542463890183</v>
      </c>
      <c r="K334" s="132">
        <v>62.19</v>
      </c>
      <c r="L334" s="337"/>
      <c r="M334" s="49"/>
    </row>
    <row r="335" spans="1:13" ht="51.75" customHeight="1">
      <c r="A335" s="140"/>
      <c r="B335" s="123"/>
      <c r="C335" s="124">
        <v>1111020054</v>
      </c>
      <c r="D335" s="125">
        <v>3858893450351</v>
      </c>
      <c r="E335" s="126" t="s">
        <v>429</v>
      </c>
      <c r="F335" s="127" t="s">
        <v>796</v>
      </c>
      <c r="G335" s="279" t="s">
        <v>97</v>
      </c>
      <c r="H335" s="355" t="s">
        <v>6</v>
      </c>
      <c r="I335" s="130">
        <f>SUM(K335/1.04995962)</f>
        <v>58.0974723580322</v>
      </c>
      <c r="J335" s="131">
        <f>I335*0.05</f>
        <v>2.90487361790161</v>
      </c>
      <c r="K335" s="364">
        <v>61</v>
      </c>
      <c r="L335" s="337"/>
      <c r="M335" s="49"/>
    </row>
    <row r="336" spans="1:13" ht="17.25" customHeight="1">
      <c r="A336" s="37"/>
      <c r="B336" s="40" t="s">
        <v>100</v>
      </c>
      <c r="C336" s="38"/>
      <c r="D336" s="109"/>
      <c r="E336" s="38"/>
      <c r="F336" s="38"/>
      <c r="G336" s="276"/>
      <c r="H336" s="354"/>
      <c r="I336" s="95"/>
      <c r="J336" s="96"/>
      <c r="K336" s="39"/>
      <c r="L336" s="336"/>
      <c r="M336" s="69"/>
    </row>
    <row r="337" spans="1:13" ht="51.75" customHeight="1">
      <c r="A337" s="140">
        <v>6524</v>
      </c>
      <c r="B337" s="123">
        <v>4318</v>
      </c>
      <c r="C337" s="124">
        <v>1111020055</v>
      </c>
      <c r="D337" s="125">
        <v>9789533641621</v>
      </c>
      <c r="E337" s="128" t="s">
        <v>337</v>
      </c>
      <c r="F337" s="128" t="s">
        <v>203</v>
      </c>
      <c r="G337" s="277" t="s">
        <v>95</v>
      </c>
      <c r="H337" s="129" t="s">
        <v>6</v>
      </c>
      <c r="I337" s="130">
        <f aca="true" t="shared" si="30" ref="I337:I343">SUM(K337/1.04995962)</f>
        <v>59.42133279373162</v>
      </c>
      <c r="J337" s="131">
        <f aca="true" t="shared" si="31" ref="J337:J343">I337*0.05</f>
        <v>2.9710666396865815</v>
      </c>
      <c r="K337" s="132">
        <v>62.39</v>
      </c>
      <c r="L337" s="337"/>
      <c r="M337" s="49"/>
    </row>
    <row r="338" spans="1:13" ht="51.75" customHeight="1">
      <c r="A338" s="140">
        <v>6525</v>
      </c>
      <c r="B338" s="123">
        <v>4318</v>
      </c>
      <c r="C338" s="124">
        <v>1111020056</v>
      </c>
      <c r="D338" s="125">
        <v>9789533641638</v>
      </c>
      <c r="E338" s="128" t="s">
        <v>338</v>
      </c>
      <c r="F338" s="128" t="s">
        <v>203</v>
      </c>
      <c r="G338" s="277" t="s">
        <v>95</v>
      </c>
      <c r="H338" s="129" t="s">
        <v>6</v>
      </c>
      <c r="I338" s="130">
        <f t="shared" si="30"/>
        <v>59.04988993767208</v>
      </c>
      <c r="J338" s="131">
        <f t="shared" si="31"/>
        <v>2.952494496883604</v>
      </c>
      <c r="K338" s="132">
        <v>62</v>
      </c>
      <c r="L338" s="337"/>
      <c r="M338" s="49"/>
    </row>
    <row r="339" spans="1:13" ht="65.25" customHeight="1">
      <c r="A339" s="140">
        <v>6523</v>
      </c>
      <c r="B339" s="123">
        <v>4317</v>
      </c>
      <c r="C339" s="124">
        <v>1111020147</v>
      </c>
      <c r="D339" s="125">
        <v>9789533642956</v>
      </c>
      <c r="E339" s="128" t="s">
        <v>561</v>
      </c>
      <c r="F339" s="128" t="s">
        <v>203</v>
      </c>
      <c r="G339" s="277" t="s">
        <v>295</v>
      </c>
      <c r="H339" s="129" t="s">
        <v>6</v>
      </c>
      <c r="I339" s="130">
        <f t="shared" si="30"/>
        <v>73.81236242209009</v>
      </c>
      <c r="J339" s="131">
        <f t="shared" si="31"/>
        <v>3.690618121104505</v>
      </c>
      <c r="K339" s="132">
        <v>77.5</v>
      </c>
      <c r="L339" s="337"/>
      <c r="M339" s="49"/>
    </row>
    <row r="340" spans="1:13" ht="65.25" customHeight="1">
      <c r="A340" s="140">
        <v>6523</v>
      </c>
      <c r="B340" s="123">
        <v>4317</v>
      </c>
      <c r="C340" s="124">
        <v>1111020223</v>
      </c>
      <c r="D340" s="125">
        <v>9789533642963</v>
      </c>
      <c r="E340" s="128" t="s">
        <v>562</v>
      </c>
      <c r="F340" s="128" t="s">
        <v>203</v>
      </c>
      <c r="G340" s="277" t="s">
        <v>295</v>
      </c>
      <c r="H340" s="129" t="s">
        <v>6</v>
      </c>
      <c r="I340" s="130">
        <f t="shared" si="30"/>
        <v>73.81236242209009</v>
      </c>
      <c r="J340" s="131">
        <f t="shared" si="31"/>
        <v>3.690618121104505</v>
      </c>
      <c r="K340" s="132">
        <v>77.5</v>
      </c>
      <c r="L340" s="337"/>
      <c r="M340" s="49"/>
    </row>
    <row r="341" spans="1:13" ht="65.25" customHeight="1">
      <c r="A341" s="140"/>
      <c r="B341" s="123"/>
      <c r="C341" s="124">
        <v>1111020178</v>
      </c>
      <c r="D341" s="125">
        <v>3858893450368</v>
      </c>
      <c r="E341" s="128" t="s">
        <v>763</v>
      </c>
      <c r="F341" s="128" t="s">
        <v>15</v>
      </c>
      <c r="G341" s="277" t="s">
        <v>97</v>
      </c>
      <c r="H341" s="129" t="s">
        <v>6</v>
      </c>
      <c r="I341" s="130">
        <f t="shared" si="30"/>
        <v>50.478131720913225</v>
      </c>
      <c r="J341" s="131">
        <f t="shared" si="31"/>
        <v>2.5239065860456615</v>
      </c>
      <c r="K341" s="364">
        <v>53</v>
      </c>
      <c r="L341" s="337"/>
      <c r="M341" s="49"/>
    </row>
    <row r="342" spans="1:13" ht="51.75" customHeight="1">
      <c r="A342" s="141"/>
      <c r="B342" s="134"/>
      <c r="C342" s="125">
        <v>1111020179</v>
      </c>
      <c r="D342" s="125">
        <v>3858893450375</v>
      </c>
      <c r="E342" s="137" t="s">
        <v>421</v>
      </c>
      <c r="F342" s="137" t="s">
        <v>15</v>
      </c>
      <c r="G342" s="278" t="s">
        <v>99</v>
      </c>
      <c r="H342" s="138" t="s">
        <v>6</v>
      </c>
      <c r="I342" s="130">
        <f t="shared" si="30"/>
        <v>49.525714141273355</v>
      </c>
      <c r="J342" s="131">
        <f t="shared" si="31"/>
        <v>2.476285707063668</v>
      </c>
      <c r="K342" s="364">
        <v>52</v>
      </c>
      <c r="L342" s="337"/>
      <c r="M342" s="49"/>
    </row>
    <row r="343" spans="1:13" ht="51.75" customHeight="1">
      <c r="A343" s="140"/>
      <c r="B343" s="123"/>
      <c r="C343" s="124">
        <v>1115022029</v>
      </c>
      <c r="D343" s="125">
        <v>3858893451693</v>
      </c>
      <c r="E343" s="128" t="s">
        <v>816</v>
      </c>
      <c r="F343" s="128" t="s">
        <v>815</v>
      </c>
      <c r="G343" s="277" t="s">
        <v>97</v>
      </c>
      <c r="H343" s="129" t="s">
        <v>6</v>
      </c>
      <c r="I343" s="130">
        <f t="shared" si="30"/>
        <v>114.29010955678466</v>
      </c>
      <c r="J343" s="131">
        <f t="shared" si="31"/>
        <v>5.714505477839233</v>
      </c>
      <c r="K343" s="132">
        <v>120</v>
      </c>
      <c r="L343" s="337"/>
      <c r="M343" s="252" t="s">
        <v>305</v>
      </c>
    </row>
    <row r="344" spans="1:13" ht="17.25" customHeight="1">
      <c r="A344" s="37"/>
      <c r="B344" s="40" t="s">
        <v>120</v>
      </c>
      <c r="C344" s="38"/>
      <c r="D344" s="109"/>
      <c r="E344" s="38"/>
      <c r="F344" s="38"/>
      <c r="G344" s="276"/>
      <c r="H344" s="354"/>
      <c r="I344" s="95"/>
      <c r="J344" s="96"/>
      <c r="K344" s="39"/>
      <c r="L344" s="336"/>
      <c r="M344" s="69"/>
    </row>
    <row r="345" spans="1:13" ht="51.75" customHeight="1">
      <c r="A345" s="140">
        <v>6563</v>
      </c>
      <c r="B345" s="123">
        <v>4347</v>
      </c>
      <c r="C345" s="124">
        <v>1111020057</v>
      </c>
      <c r="D345" s="125">
        <v>9789533640655</v>
      </c>
      <c r="E345" s="126" t="s">
        <v>347</v>
      </c>
      <c r="F345" s="127" t="s">
        <v>205</v>
      </c>
      <c r="G345" s="279" t="s">
        <v>95</v>
      </c>
      <c r="H345" s="355" t="s">
        <v>6</v>
      </c>
      <c r="I345" s="130">
        <f>SUM(K345/1.04995962)</f>
        <v>59.23084927780365</v>
      </c>
      <c r="J345" s="131">
        <f>I345*0.05</f>
        <v>2.961542463890183</v>
      </c>
      <c r="K345" s="132">
        <v>62.19</v>
      </c>
      <c r="L345" s="337"/>
      <c r="M345" s="252"/>
    </row>
    <row r="346" spans="1:13" ht="51.75" customHeight="1">
      <c r="A346" s="140"/>
      <c r="B346" s="123"/>
      <c r="C346" s="124">
        <v>1111020058</v>
      </c>
      <c r="D346" s="125">
        <v>9789533641294</v>
      </c>
      <c r="E346" s="126" t="s">
        <v>422</v>
      </c>
      <c r="F346" s="127" t="s">
        <v>205</v>
      </c>
      <c r="G346" s="279" t="s">
        <v>97</v>
      </c>
      <c r="H346" s="355" t="s">
        <v>6</v>
      </c>
      <c r="I346" s="130">
        <f>SUM(K346/1.04995962)</f>
        <v>58.0974723580322</v>
      </c>
      <c r="J346" s="131">
        <f>I346*0.05</f>
        <v>2.90487361790161</v>
      </c>
      <c r="K346" s="364">
        <v>61</v>
      </c>
      <c r="L346" s="337"/>
      <c r="M346" s="49"/>
    </row>
    <row r="347" spans="1:13" ht="51.75" customHeight="1">
      <c r="A347" s="140">
        <v>6564</v>
      </c>
      <c r="B347" s="123">
        <v>4348</v>
      </c>
      <c r="C347" s="124">
        <v>1111020148</v>
      </c>
      <c r="D347" s="125">
        <v>9789533642543</v>
      </c>
      <c r="E347" s="126" t="s">
        <v>348</v>
      </c>
      <c r="F347" s="127" t="s">
        <v>205</v>
      </c>
      <c r="G347" s="277" t="s">
        <v>295</v>
      </c>
      <c r="H347" s="355" t="s">
        <v>6</v>
      </c>
      <c r="I347" s="130">
        <f>SUM(K347/1.04995962)</f>
        <v>114.29010955678466</v>
      </c>
      <c r="J347" s="131">
        <f>I347*0.05</f>
        <v>5.714505477839233</v>
      </c>
      <c r="K347" s="364">
        <v>120</v>
      </c>
      <c r="L347" s="337"/>
      <c r="M347" s="49"/>
    </row>
    <row r="348" spans="1:13" ht="51.75" customHeight="1">
      <c r="A348" s="141"/>
      <c r="B348" s="134"/>
      <c r="C348" s="124">
        <v>1111020199</v>
      </c>
      <c r="D348" s="125">
        <v>3858893450580</v>
      </c>
      <c r="E348" s="135" t="s">
        <v>756</v>
      </c>
      <c r="F348" s="136" t="s">
        <v>519</v>
      </c>
      <c r="G348" s="278" t="s">
        <v>99</v>
      </c>
      <c r="H348" s="359" t="s">
        <v>6</v>
      </c>
      <c r="I348" s="130">
        <f>SUM(K348/1.04995962)</f>
        <v>43.81120866343412</v>
      </c>
      <c r="J348" s="131">
        <f>I348*0.05</f>
        <v>2.190560433171706</v>
      </c>
      <c r="K348" s="364">
        <v>46</v>
      </c>
      <c r="L348" s="337"/>
      <c r="M348" s="49"/>
    </row>
    <row r="349" spans="1:13" ht="17.25" customHeight="1">
      <c r="A349" s="37"/>
      <c r="B349" s="40" t="s">
        <v>121</v>
      </c>
      <c r="C349" s="38"/>
      <c r="D349" s="109"/>
      <c r="E349" s="38"/>
      <c r="F349" s="38"/>
      <c r="G349" s="276"/>
      <c r="H349" s="354"/>
      <c r="I349" s="95"/>
      <c r="J349" s="96"/>
      <c r="K349" s="39"/>
      <c r="L349" s="336"/>
      <c r="M349" s="69"/>
    </row>
    <row r="350" spans="1:13" ht="51.75" customHeight="1">
      <c r="A350" s="140">
        <v>6541</v>
      </c>
      <c r="B350" s="123">
        <v>4329</v>
      </c>
      <c r="C350" s="124">
        <v>1111020059</v>
      </c>
      <c r="D350" s="125">
        <v>9789533640600</v>
      </c>
      <c r="E350" s="126" t="s">
        <v>339</v>
      </c>
      <c r="F350" s="127" t="s">
        <v>208</v>
      </c>
      <c r="G350" s="279" t="s">
        <v>95</v>
      </c>
      <c r="H350" s="355" t="s">
        <v>6</v>
      </c>
      <c r="I350" s="130">
        <f>SUM(K350/1.04995962)</f>
        <v>59.23084927780365</v>
      </c>
      <c r="J350" s="131">
        <f>I350*0.05</f>
        <v>2.961542463890183</v>
      </c>
      <c r="K350" s="132">
        <v>62.19</v>
      </c>
      <c r="L350" s="337"/>
      <c r="M350" s="49"/>
    </row>
    <row r="351" spans="1:13" ht="51.75" customHeight="1">
      <c r="A351" s="140"/>
      <c r="B351" s="123"/>
      <c r="C351" s="124">
        <v>1111020060</v>
      </c>
      <c r="D351" s="125">
        <v>9789533641287</v>
      </c>
      <c r="E351" s="126" t="s">
        <v>419</v>
      </c>
      <c r="F351" s="127" t="s">
        <v>208</v>
      </c>
      <c r="G351" s="279" t="s">
        <v>97</v>
      </c>
      <c r="H351" s="355" t="s">
        <v>6</v>
      </c>
      <c r="I351" s="130">
        <f>SUM(K351/1.04995962)</f>
        <v>58.0974723580322</v>
      </c>
      <c r="J351" s="131">
        <f>I351*0.05</f>
        <v>2.90487361790161</v>
      </c>
      <c r="K351" s="364">
        <v>61</v>
      </c>
      <c r="L351" s="337"/>
      <c r="M351" s="49"/>
    </row>
    <row r="352" spans="1:13" ht="51.75" customHeight="1">
      <c r="A352" s="140">
        <v>6542</v>
      </c>
      <c r="B352" s="123">
        <v>4330</v>
      </c>
      <c r="C352" s="124">
        <v>1111020149</v>
      </c>
      <c r="D352" s="125">
        <v>9789533642277</v>
      </c>
      <c r="E352" s="128" t="s">
        <v>340</v>
      </c>
      <c r="F352" s="127" t="s">
        <v>208</v>
      </c>
      <c r="G352" s="279" t="s">
        <v>295</v>
      </c>
      <c r="H352" s="355" t="s">
        <v>6</v>
      </c>
      <c r="I352" s="130">
        <f>SUM(K352/1.04995962)</f>
        <v>114.29010955678466</v>
      </c>
      <c r="J352" s="131">
        <f>I352*0.05</f>
        <v>5.714505477839233</v>
      </c>
      <c r="K352" s="364">
        <v>120</v>
      </c>
      <c r="L352" s="337"/>
      <c r="M352" s="49"/>
    </row>
    <row r="353" spans="1:13" ht="17.25" customHeight="1">
      <c r="A353" s="37"/>
      <c r="B353" s="40" t="s">
        <v>2</v>
      </c>
      <c r="C353" s="38"/>
      <c r="D353" s="109"/>
      <c r="E353" s="38"/>
      <c r="F353" s="38"/>
      <c r="G353" s="276"/>
      <c r="H353" s="354"/>
      <c r="I353" s="95"/>
      <c r="J353" s="96"/>
      <c r="K353" s="39"/>
      <c r="L353" s="336"/>
      <c r="M353" s="69"/>
    </row>
    <row r="354" spans="1:13" ht="51.75" customHeight="1">
      <c r="A354" s="140">
        <v>6559</v>
      </c>
      <c r="B354" s="123">
        <v>4343</v>
      </c>
      <c r="C354" s="124">
        <v>1111020061</v>
      </c>
      <c r="D354" s="125">
        <v>9789533641652</v>
      </c>
      <c r="E354" s="128" t="s">
        <v>341</v>
      </c>
      <c r="F354" s="128" t="s">
        <v>471</v>
      </c>
      <c r="G354" s="277" t="s">
        <v>95</v>
      </c>
      <c r="H354" s="129" t="s">
        <v>6</v>
      </c>
      <c r="I354" s="130">
        <f>SUM(K354/1.04995962)</f>
        <v>59.23084927780365</v>
      </c>
      <c r="J354" s="131">
        <f>I354*0.05</f>
        <v>2.961542463890183</v>
      </c>
      <c r="K354" s="132">
        <v>62.19</v>
      </c>
      <c r="L354" s="337"/>
      <c r="M354" s="49"/>
    </row>
    <row r="355" spans="1:13" ht="51.75" customHeight="1">
      <c r="A355" s="140"/>
      <c r="B355" s="123"/>
      <c r="C355" s="124">
        <v>1111020062</v>
      </c>
      <c r="D355" s="125">
        <v>9789533641317</v>
      </c>
      <c r="E355" s="126" t="s">
        <v>423</v>
      </c>
      <c r="F355" s="128" t="s">
        <v>504</v>
      </c>
      <c r="G355" s="277" t="s">
        <v>97</v>
      </c>
      <c r="H355" s="129" t="s">
        <v>6</v>
      </c>
      <c r="I355" s="130">
        <f>SUM(K355/1.04995962)</f>
        <v>58.0974723580322</v>
      </c>
      <c r="J355" s="131">
        <f>I355*0.05</f>
        <v>2.90487361790161</v>
      </c>
      <c r="K355" s="364">
        <v>61</v>
      </c>
      <c r="L355" s="337"/>
      <c r="M355" s="49"/>
    </row>
    <row r="356" spans="1:13" ht="51.75" customHeight="1">
      <c r="A356" s="140">
        <v>6560</v>
      </c>
      <c r="B356" s="123">
        <v>4344</v>
      </c>
      <c r="C356" s="124">
        <v>1111020150</v>
      </c>
      <c r="D356" s="125">
        <v>9789533642550</v>
      </c>
      <c r="E356" s="126" t="s">
        <v>342</v>
      </c>
      <c r="F356" s="128" t="s">
        <v>505</v>
      </c>
      <c r="G356" s="279" t="s">
        <v>295</v>
      </c>
      <c r="H356" s="129" t="s">
        <v>6</v>
      </c>
      <c r="I356" s="130">
        <f>SUM(K356/1.04995962)</f>
        <v>114.29010955678466</v>
      </c>
      <c r="J356" s="131">
        <f>I356*0.05</f>
        <v>5.714505477839233</v>
      </c>
      <c r="K356" s="364">
        <v>120</v>
      </c>
      <c r="L356" s="337"/>
      <c r="M356" s="49"/>
    </row>
    <row r="357" spans="1:13" ht="17.25" customHeight="1">
      <c r="A357" s="37"/>
      <c r="B357" s="40" t="s">
        <v>105</v>
      </c>
      <c r="C357" s="38"/>
      <c r="D357" s="109"/>
      <c r="E357" s="38"/>
      <c r="F357" s="38"/>
      <c r="G357" s="276"/>
      <c r="H357" s="354"/>
      <c r="I357" s="95"/>
      <c r="J357" s="96"/>
      <c r="K357" s="39"/>
      <c r="L357" s="336"/>
      <c r="M357" s="69"/>
    </row>
    <row r="358" spans="1:13" ht="51.75" customHeight="1">
      <c r="A358" s="140">
        <v>6575</v>
      </c>
      <c r="B358" s="123">
        <v>4359</v>
      </c>
      <c r="C358" s="124">
        <v>1111020063</v>
      </c>
      <c r="D358" s="125">
        <v>9789533640754</v>
      </c>
      <c r="E358" s="128" t="s">
        <v>343</v>
      </c>
      <c r="F358" s="128" t="s">
        <v>457</v>
      </c>
      <c r="G358" s="277" t="s">
        <v>95</v>
      </c>
      <c r="H358" s="129" t="s">
        <v>6</v>
      </c>
      <c r="I358" s="130">
        <f>SUM(K358/1.04995962)</f>
        <v>29.52494496883604</v>
      </c>
      <c r="J358" s="131">
        <f>I358*0.05</f>
        <v>1.476247248441802</v>
      </c>
      <c r="K358" s="132">
        <v>31</v>
      </c>
      <c r="L358" s="337"/>
      <c r="M358" s="49"/>
    </row>
    <row r="359" spans="1:13" ht="17.25" customHeight="1">
      <c r="A359" s="37"/>
      <c r="B359" s="40" t="s">
        <v>106</v>
      </c>
      <c r="C359" s="38"/>
      <c r="D359" s="109"/>
      <c r="E359" s="38"/>
      <c r="F359" s="38"/>
      <c r="G359" s="276"/>
      <c r="H359" s="354"/>
      <c r="I359" s="95"/>
      <c r="J359" s="96"/>
      <c r="K359" s="39"/>
      <c r="L359" s="336"/>
      <c r="M359" s="69"/>
    </row>
    <row r="360" spans="1:13" ht="51.75" customHeight="1">
      <c r="A360" s="140">
        <v>6521</v>
      </c>
      <c r="B360" s="123">
        <v>4315</v>
      </c>
      <c r="C360" s="124">
        <v>1111020064</v>
      </c>
      <c r="D360" s="125">
        <v>9789533640730</v>
      </c>
      <c r="E360" s="128" t="s">
        <v>344</v>
      </c>
      <c r="F360" s="127" t="s">
        <v>458</v>
      </c>
      <c r="G360" s="277" t="s">
        <v>95</v>
      </c>
      <c r="H360" s="129" t="s">
        <v>6</v>
      </c>
      <c r="I360" s="130">
        <f>SUM(K360/1.04995962)</f>
        <v>29.52494496883604</v>
      </c>
      <c r="J360" s="131">
        <f>I360*0.05</f>
        <v>1.476247248441802</v>
      </c>
      <c r="K360" s="132">
        <v>31</v>
      </c>
      <c r="L360" s="337"/>
      <c r="M360" s="49"/>
    </row>
    <row r="361" spans="1:13" ht="51.75" customHeight="1">
      <c r="A361" s="140" t="s">
        <v>47</v>
      </c>
      <c r="B361" s="123"/>
      <c r="C361" s="124">
        <v>1118016027</v>
      </c>
      <c r="D361" s="125">
        <v>3859890814399</v>
      </c>
      <c r="E361" s="128" t="s">
        <v>720</v>
      </c>
      <c r="F361" s="128"/>
      <c r="G361" s="277" t="s">
        <v>112</v>
      </c>
      <c r="H361" s="129" t="s">
        <v>6</v>
      </c>
      <c r="I361" s="130">
        <f>SUM(K361/1.05)</f>
        <v>68.57142857142857</v>
      </c>
      <c r="J361" s="131">
        <f>I361*0.05</f>
        <v>3.428571428571429</v>
      </c>
      <c r="K361" s="364">
        <v>72</v>
      </c>
      <c r="L361" s="337"/>
      <c r="M361" s="49"/>
    </row>
    <row r="362" spans="1:13" ht="17.25" customHeight="1">
      <c r="A362" s="37"/>
      <c r="B362" s="40" t="s">
        <v>4</v>
      </c>
      <c r="C362" s="38"/>
      <c r="D362" s="109"/>
      <c r="E362" s="38"/>
      <c r="F362" s="38"/>
      <c r="G362" s="276"/>
      <c r="H362" s="354"/>
      <c r="I362" s="95"/>
      <c r="J362" s="96"/>
      <c r="K362" s="39"/>
      <c r="L362" s="336"/>
      <c r="M362" s="69"/>
    </row>
    <row r="363" spans="1:13" ht="51.75" customHeight="1">
      <c r="A363" s="140">
        <v>6585</v>
      </c>
      <c r="B363" s="123">
        <v>4365</v>
      </c>
      <c r="C363" s="124">
        <v>1111020065</v>
      </c>
      <c r="D363" s="125">
        <v>9789533640723</v>
      </c>
      <c r="E363" s="126" t="s">
        <v>345</v>
      </c>
      <c r="F363" s="127" t="s">
        <v>223</v>
      </c>
      <c r="G363" s="279" t="s">
        <v>95</v>
      </c>
      <c r="H363" s="129" t="s">
        <v>6</v>
      </c>
      <c r="I363" s="130">
        <f>SUM(K363/1.04995962)</f>
        <v>29.52494496883604</v>
      </c>
      <c r="J363" s="131">
        <f>I363*0.05</f>
        <v>1.476247248441802</v>
      </c>
      <c r="K363" s="132">
        <v>31</v>
      </c>
      <c r="L363" s="337"/>
      <c r="M363" s="49"/>
    </row>
    <row r="364" spans="1:13" ht="51.75" customHeight="1">
      <c r="A364" s="140"/>
      <c r="B364" s="123"/>
      <c r="C364" s="124">
        <v>1111020066</v>
      </c>
      <c r="D364" s="125">
        <v>3858893450382</v>
      </c>
      <c r="E364" s="126" t="s">
        <v>432</v>
      </c>
      <c r="F364" s="127" t="s">
        <v>795</v>
      </c>
      <c r="G364" s="279" t="s">
        <v>297</v>
      </c>
      <c r="H364" s="129" t="s">
        <v>6</v>
      </c>
      <c r="I364" s="130">
        <f>SUM(K364/1.04995962)</f>
        <v>114.29010955678466</v>
      </c>
      <c r="J364" s="131">
        <f>I364*0.05</f>
        <v>5.714505477839233</v>
      </c>
      <c r="K364" s="364">
        <v>120</v>
      </c>
      <c r="L364" s="337"/>
      <c r="M364" s="49"/>
    </row>
    <row r="365" spans="1:13" ht="17.25" customHeight="1">
      <c r="A365" s="37"/>
      <c r="B365" s="40" t="s">
        <v>558</v>
      </c>
      <c r="C365" s="38"/>
      <c r="D365" s="109"/>
      <c r="E365" s="38"/>
      <c r="F365" s="38"/>
      <c r="G365" s="276"/>
      <c r="H365" s="354"/>
      <c r="I365" s="95"/>
      <c r="J365" s="96"/>
      <c r="K365" s="39"/>
      <c r="L365" s="336"/>
      <c r="M365" s="69"/>
    </row>
    <row r="366" spans="1:13" ht="51.75" customHeight="1">
      <c r="A366" s="140">
        <v>6519</v>
      </c>
      <c r="B366" s="123">
        <v>4313</v>
      </c>
      <c r="C366" s="124">
        <v>1111020067</v>
      </c>
      <c r="D366" s="125">
        <v>9789533641607</v>
      </c>
      <c r="E366" s="126" t="s">
        <v>346</v>
      </c>
      <c r="F366" s="127" t="s">
        <v>459</v>
      </c>
      <c r="G366" s="279" t="s">
        <v>95</v>
      </c>
      <c r="H366" s="129" t="s">
        <v>6</v>
      </c>
      <c r="I366" s="130">
        <f>SUM(K366/1.04995962)</f>
        <v>59.23084927780365</v>
      </c>
      <c r="J366" s="131">
        <f>I366*0.05</f>
        <v>2.961542463890183</v>
      </c>
      <c r="K366" s="132">
        <v>62.19</v>
      </c>
      <c r="L366" s="337"/>
      <c r="M366" s="49"/>
    </row>
    <row r="367" spans="1:13" ht="51.75" customHeight="1">
      <c r="A367" s="140"/>
      <c r="B367" s="123"/>
      <c r="C367" s="124">
        <v>1111020068</v>
      </c>
      <c r="D367" s="125">
        <v>3858893450399</v>
      </c>
      <c r="E367" s="126" t="s">
        <v>424</v>
      </c>
      <c r="F367" s="127" t="s">
        <v>225</v>
      </c>
      <c r="G367" s="279" t="s">
        <v>97</v>
      </c>
      <c r="H367" s="129" t="s">
        <v>6</v>
      </c>
      <c r="I367" s="130">
        <f>SUM(K367/1.04995962)</f>
        <v>58.0974723580322</v>
      </c>
      <c r="J367" s="131">
        <f>I367*0.05</f>
        <v>2.90487361790161</v>
      </c>
      <c r="K367" s="364">
        <v>61</v>
      </c>
      <c r="L367" s="337"/>
      <c r="M367" s="49"/>
    </row>
    <row r="368" spans="1:13" s="11" customFormat="1" ht="41.25" customHeight="1">
      <c r="A368" s="33" t="s">
        <v>7</v>
      </c>
      <c r="B368" s="34"/>
      <c r="C368" s="35"/>
      <c r="D368" s="108"/>
      <c r="E368" s="35"/>
      <c r="F368" s="35"/>
      <c r="G368" s="275"/>
      <c r="H368" s="353"/>
      <c r="I368" s="93"/>
      <c r="J368" s="94"/>
      <c r="K368" s="36"/>
      <c r="L368" s="335"/>
      <c r="M368" s="68"/>
    </row>
    <row r="369" spans="1:13" ht="17.25" customHeight="1">
      <c r="A369" s="37"/>
      <c r="B369" s="40" t="s">
        <v>94</v>
      </c>
      <c r="C369" s="38"/>
      <c r="D369" s="109"/>
      <c r="E369" s="38"/>
      <c r="F369" s="38"/>
      <c r="G369" s="276"/>
      <c r="H369" s="354"/>
      <c r="I369" s="95"/>
      <c r="J369" s="96"/>
      <c r="K369" s="39"/>
      <c r="L369" s="336"/>
      <c r="M369" s="69"/>
    </row>
    <row r="370" spans="1:13" ht="51.75" customHeight="1">
      <c r="A370" s="208">
        <v>6504</v>
      </c>
      <c r="B370" s="150">
        <v>4300</v>
      </c>
      <c r="C370" s="124">
        <v>1111020069</v>
      </c>
      <c r="D370" s="125">
        <v>9789533642161</v>
      </c>
      <c r="E370" s="126" t="s">
        <v>349</v>
      </c>
      <c r="F370" s="127" t="s">
        <v>793</v>
      </c>
      <c r="G370" s="279" t="s">
        <v>95</v>
      </c>
      <c r="H370" s="355" t="s">
        <v>8</v>
      </c>
      <c r="I370" s="130">
        <f aca="true" t="shared" si="32" ref="I370:I376">SUM(K370/1.04995962)</f>
        <v>59.44990532112082</v>
      </c>
      <c r="J370" s="131">
        <f aca="true" t="shared" si="33" ref="J370:J377">I370*0.05</f>
        <v>2.9724952660560415</v>
      </c>
      <c r="K370" s="132">
        <v>62.42</v>
      </c>
      <c r="L370" s="337"/>
      <c r="M370" s="49"/>
    </row>
    <row r="371" spans="1:13" ht="51.75" customHeight="1">
      <c r="A371" s="208">
        <v>6505</v>
      </c>
      <c r="B371" s="155">
        <v>4300</v>
      </c>
      <c r="C371" s="124">
        <v>1111020070</v>
      </c>
      <c r="D371" s="125">
        <v>9789533642154</v>
      </c>
      <c r="E371" s="128" t="s">
        <v>350</v>
      </c>
      <c r="F371" s="128" t="s">
        <v>460</v>
      </c>
      <c r="G371" s="279" t="s">
        <v>95</v>
      </c>
      <c r="H371" s="129" t="s">
        <v>8</v>
      </c>
      <c r="I371" s="130">
        <f t="shared" si="32"/>
        <v>66.66923057479106</v>
      </c>
      <c r="J371" s="131">
        <f t="shared" si="33"/>
        <v>3.3334615287395533</v>
      </c>
      <c r="K371" s="132">
        <v>70</v>
      </c>
      <c r="L371" s="337"/>
      <c r="M371" s="49"/>
    </row>
    <row r="372" spans="1:13" ht="51.75" customHeight="1">
      <c r="A372" s="208"/>
      <c r="B372" s="155"/>
      <c r="C372" s="124">
        <v>1111020071</v>
      </c>
      <c r="D372" s="125">
        <v>3858893450405</v>
      </c>
      <c r="E372" s="126" t="s">
        <v>425</v>
      </c>
      <c r="F372" s="128" t="s">
        <v>794</v>
      </c>
      <c r="G372" s="277" t="s">
        <v>97</v>
      </c>
      <c r="H372" s="129" t="s">
        <v>8</v>
      </c>
      <c r="I372" s="130">
        <f t="shared" si="32"/>
        <v>56.19263719875246</v>
      </c>
      <c r="J372" s="131">
        <f t="shared" si="33"/>
        <v>2.809631859937623</v>
      </c>
      <c r="K372" s="364">
        <v>59</v>
      </c>
      <c r="L372" s="337"/>
      <c r="M372" s="49"/>
    </row>
    <row r="373" spans="1:13" ht="51.75" customHeight="1">
      <c r="A373" s="208">
        <v>6506</v>
      </c>
      <c r="B373" s="155">
        <v>4301</v>
      </c>
      <c r="C373" s="124">
        <v>1111020151</v>
      </c>
      <c r="D373" s="125">
        <v>9789533642765</v>
      </c>
      <c r="E373" s="126" t="s">
        <v>351</v>
      </c>
      <c r="F373" s="128" t="s">
        <v>793</v>
      </c>
      <c r="G373" s="279" t="s">
        <v>295</v>
      </c>
      <c r="H373" s="129" t="s">
        <v>8</v>
      </c>
      <c r="I373" s="130">
        <f t="shared" si="32"/>
        <v>114.29010955678466</v>
      </c>
      <c r="J373" s="131">
        <f t="shared" si="33"/>
        <v>5.714505477839233</v>
      </c>
      <c r="K373" s="132">
        <v>120</v>
      </c>
      <c r="L373" s="337"/>
      <c r="M373" s="49"/>
    </row>
    <row r="374" spans="1:13" ht="51.75" customHeight="1">
      <c r="A374" s="208">
        <v>6507</v>
      </c>
      <c r="B374" s="155">
        <v>4301</v>
      </c>
      <c r="C374" s="124">
        <v>1111020152</v>
      </c>
      <c r="D374" s="125">
        <v>9789533642741</v>
      </c>
      <c r="E374" s="128" t="s">
        <v>352</v>
      </c>
      <c r="F374" s="128" t="s">
        <v>495</v>
      </c>
      <c r="G374" s="279" t="s">
        <v>295</v>
      </c>
      <c r="H374" s="129" t="s">
        <v>8</v>
      </c>
      <c r="I374" s="130">
        <f t="shared" si="32"/>
        <v>123.81428535318338</v>
      </c>
      <c r="J374" s="131">
        <f t="shared" si="33"/>
        <v>6.190714267659169</v>
      </c>
      <c r="K374" s="132">
        <v>130</v>
      </c>
      <c r="L374" s="337"/>
      <c r="M374" s="49"/>
    </row>
    <row r="375" spans="1:13" ht="51.75" customHeight="1">
      <c r="A375" s="209"/>
      <c r="B375" s="210"/>
      <c r="C375" s="125">
        <v>1111020180</v>
      </c>
      <c r="D375" s="125">
        <v>3858893450412</v>
      </c>
      <c r="E375" s="137" t="s">
        <v>526</v>
      </c>
      <c r="F375" s="137" t="s">
        <v>189</v>
      </c>
      <c r="G375" s="278" t="s">
        <v>99</v>
      </c>
      <c r="H375" s="138" t="s">
        <v>8</v>
      </c>
      <c r="I375" s="130">
        <f t="shared" si="32"/>
        <v>47.620878981993606</v>
      </c>
      <c r="J375" s="131">
        <f t="shared" si="33"/>
        <v>2.38104394909968</v>
      </c>
      <c r="K375" s="132">
        <v>50</v>
      </c>
      <c r="L375" s="337"/>
      <c r="M375" s="49"/>
    </row>
    <row r="376" spans="1:13" ht="51.75" customHeight="1">
      <c r="A376" s="209"/>
      <c r="B376" s="210"/>
      <c r="C376" s="125">
        <v>1111020200</v>
      </c>
      <c r="D376" s="125">
        <v>3858893450429</v>
      </c>
      <c r="E376" s="137" t="s">
        <v>527</v>
      </c>
      <c r="F376" s="137" t="s">
        <v>189</v>
      </c>
      <c r="G376" s="278" t="s">
        <v>99</v>
      </c>
      <c r="H376" s="138" t="s">
        <v>8</v>
      </c>
      <c r="I376" s="130">
        <f t="shared" si="32"/>
        <v>23.810439490996803</v>
      </c>
      <c r="J376" s="131">
        <f t="shared" si="33"/>
        <v>1.19052197454984</v>
      </c>
      <c r="K376" s="132">
        <v>25</v>
      </c>
      <c r="L376" s="337"/>
      <c r="M376" s="49"/>
    </row>
    <row r="377" spans="1:13" ht="51.75" customHeight="1">
      <c r="A377" s="208"/>
      <c r="B377" s="155"/>
      <c r="C377" s="124">
        <v>1111018022</v>
      </c>
      <c r="D377" s="125">
        <v>9789532978896</v>
      </c>
      <c r="E377" s="128" t="s">
        <v>143</v>
      </c>
      <c r="F377" s="128" t="s">
        <v>139</v>
      </c>
      <c r="G377" s="277" t="s">
        <v>103</v>
      </c>
      <c r="H377" s="129" t="s">
        <v>8</v>
      </c>
      <c r="I377" s="130">
        <v>85.71</v>
      </c>
      <c r="J377" s="131">
        <f t="shared" si="33"/>
        <v>4.2855</v>
      </c>
      <c r="K377" s="132">
        <v>90</v>
      </c>
      <c r="L377" s="337"/>
      <c r="M377" s="49"/>
    </row>
    <row r="378" spans="1:13" ht="51.75" customHeight="1">
      <c r="A378" s="208"/>
      <c r="B378" s="155"/>
      <c r="C378" s="124">
        <v>1115022031</v>
      </c>
      <c r="D378" s="125">
        <v>3858893451716</v>
      </c>
      <c r="E378" s="128" t="s">
        <v>836</v>
      </c>
      <c r="F378" s="128" t="s">
        <v>835</v>
      </c>
      <c r="G378" s="277" t="s">
        <v>97</v>
      </c>
      <c r="H378" s="129" t="s">
        <v>8</v>
      </c>
      <c r="I378" s="130">
        <f>SUM(K378/1.04995962)</f>
        <v>75.2409887915499</v>
      </c>
      <c r="J378" s="131">
        <f>I378*0.05</f>
        <v>3.762049439577495</v>
      </c>
      <c r="K378" s="132">
        <v>79</v>
      </c>
      <c r="L378" s="337"/>
      <c r="M378" s="252" t="s">
        <v>305</v>
      </c>
    </row>
    <row r="379" spans="1:13" ht="17.25" customHeight="1">
      <c r="A379" s="37"/>
      <c r="B379" s="40" t="s">
        <v>76</v>
      </c>
      <c r="C379" s="38"/>
      <c r="D379" s="109"/>
      <c r="E379" s="38"/>
      <c r="F379" s="38"/>
      <c r="G379" s="276"/>
      <c r="H379" s="354"/>
      <c r="I379" s="95"/>
      <c r="J379" s="96"/>
      <c r="K379" s="39"/>
      <c r="L379" s="336"/>
      <c r="M379" s="69"/>
    </row>
    <row r="380" spans="1:13" ht="51.75" customHeight="1">
      <c r="A380" s="208">
        <v>6572</v>
      </c>
      <c r="B380" s="155">
        <v>4356</v>
      </c>
      <c r="C380" s="124">
        <v>6611020051</v>
      </c>
      <c r="D380" s="125">
        <v>9781471589034</v>
      </c>
      <c r="E380" s="126" t="s">
        <v>353</v>
      </c>
      <c r="F380" s="127" t="s">
        <v>170</v>
      </c>
      <c r="G380" s="279" t="s">
        <v>95</v>
      </c>
      <c r="H380" s="129" t="s">
        <v>8</v>
      </c>
      <c r="I380" s="130">
        <f>SUM(K380/1.04995962)</f>
        <v>94.58458983403571</v>
      </c>
      <c r="J380" s="131">
        <f>I380*0.05</f>
        <v>4.729229491701786</v>
      </c>
      <c r="K380" s="132">
        <v>99.31</v>
      </c>
      <c r="L380" s="337"/>
      <c r="M380" s="49"/>
    </row>
    <row r="381" spans="1:13" ht="51.75" customHeight="1">
      <c r="A381" s="208"/>
      <c r="B381" s="155"/>
      <c r="C381" s="124">
        <v>6611020052</v>
      </c>
      <c r="D381" s="125">
        <v>9781471589058</v>
      </c>
      <c r="E381" s="126" t="s">
        <v>875</v>
      </c>
      <c r="F381" s="127" t="s">
        <v>170</v>
      </c>
      <c r="G381" s="279" t="s">
        <v>97</v>
      </c>
      <c r="H381" s="129" t="s">
        <v>8</v>
      </c>
      <c r="I381" s="130">
        <f>SUM(K381/1.04995962)</f>
        <v>58.0974723580322</v>
      </c>
      <c r="J381" s="131">
        <f>I381*0.05</f>
        <v>2.90487361790161</v>
      </c>
      <c r="K381" s="364">
        <v>61</v>
      </c>
      <c r="L381" s="337"/>
      <c r="M381" s="49"/>
    </row>
    <row r="382" spans="1:13" ht="51.75" customHeight="1">
      <c r="A382" s="208"/>
      <c r="B382" s="155"/>
      <c r="C382" s="124">
        <v>1115022032</v>
      </c>
      <c r="D382" s="125">
        <v>3858893451723</v>
      </c>
      <c r="E382" s="126" t="s">
        <v>826</v>
      </c>
      <c r="F382" s="127" t="s">
        <v>827</v>
      </c>
      <c r="G382" s="279" t="s">
        <v>128</v>
      </c>
      <c r="H382" s="355" t="s">
        <v>8</v>
      </c>
      <c r="I382" s="130">
        <f>SUM(K382/1.04995962)</f>
        <v>94.28934038434734</v>
      </c>
      <c r="J382" s="131">
        <f>I382*0.05</f>
        <v>4.714467019217367</v>
      </c>
      <c r="K382" s="132">
        <v>99</v>
      </c>
      <c r="L382" s="337"/>
      <c r="M382" s="252" t="s">
        <v>305</v>
      </c>
    </row>
    <row r="383" spans="1:13" ht="17.25" customHeight="1">
      <c r="A383" s="37"/>
      <c r="B383" s="40" t="s">
        <v>211</v>
      </c>
      <c r="C383" s="38"/>
      <c r="D383" s="109"/>
      <c r="E383" s="38"/>
      <c r="F383" s="38"/>
      <c r="G383" s="276"/>
      <c r="H383" s="354"/>
      <c r="I383" s="95"/>
      <c r="J383" s="96"/>
      <c r="K383" s="39"/>
      <c r="L383" s="336"/>
      <c r="M383" s="69"/>
    </row>
    <row r="384" spans="1:13" ht="51.75" customHeight="1">
      <c r="A384" s="140">
        <v>6477</v>
      </c>
      <c r="B384" s="123">
        <v>4279</v>
      </c>
      <c r="C384" s="124">
        <v>1111020072</v>
      </c>
      <c r="D384" s="125">
        <v>9789533642178</v>
      </c>
      <c r="E384" s="139" t="s">
        <v>481</v>
      </c>
      <c r="F384" s="127" t="s">
        <v>792</v>
      </c>
      <c r="G384" s="279" t="s">
        <v>95</v>
      </c>
      <c r="H384" s="129" t="s">
        <v>8</v>
      </c>
      <c r="I384" s="130">
        <f>SUM(K384/1.04995962)</f>
        <v>94.58458983403571</v>
      </c>
      <c r="J384" s="131">
        <f>I384*0.05</f>
        <v>4.729229491701786</v>
      </c>
      <c r="K384" s="132">
        <v>99.31</v>
      </c>
      <c r="L384" s="337"/>
      <c r="M384" s="49"/>
    </row>
    <row r="385" spans="1:13" ht="51.75" customHeight="1">
      <c r="A385" s="140"/>
      <c r="B385" s="123"/>
      <c r="C385" s="124">
        <v>1111020126</v>
      </c>
      <c r="D385" s="125">
        <v>3858893450443</v>
      </c>
      <c r="E385" s="139" t="s">
        <v>482</v>
      </c>
      <c r="F385" s="127" t="s">
        <v>792</v>
      </c>
      <c r="G385" s="279" t="s">
        <v>97</v>
      </c>
      <c r="H385" s="129" t="s">
        <v>8</v>
      </c>
      <c r="I385" s="130">
        <f>SUM(K385/1.04995962)</f>
        <v>58.0974723580322</v>
      </c>
      <c r="J385" s="131">
        <f>I385*0.05</f>
        <v>2.90487361790161</v>
      </c>
      <c r="K385" s="364">
        <v>61</v>
      </c>
      <c r="L385" s="337"/>
      <c r="M385" s="49"/>
    </row>
    <row r="386" spans="1:13" ht="51.75" customHeight="1">
      <c r="A386" s="140">
        <v>6514</v>
      </c>
      <c r="B386" s="123">
        <v>4308</v>
      </c>
      <c r="C386" s="124">
        <v>1111020073</v>
      </c>
      <c r="D386" s="125">
        <v>9789533642116</v>
      </c>
      <c r="E386" s="126" t="s">
        <v>426</v>
      </c>
      <c r="F386" s="127" t="s">
        <v>791</v>
      </c>
      <c r="G386" s="279" t="s">
        <v>95</v>
      </c>
      <c r="H386" s="129" t="s">
        <v>8</v>
      </c>
      <c r="I386" s="130">
        <f>SUM(K386/1.04995962)</f>
        <v>63.05956794795593</v>
      </c>
      <c r="J386" s="131">
        <f>I386*0.05</f>
        <v>3.1529783973977965</v>
      </c>
      <c r="K386" s="132">
        <v>66.21</v>
      </c>
      <c r="L386" s="337"/>
      <c r="M386" s="49"/>
    </row>
    <row r="387" spans="1:13" ht="51.75" customHeight="1">
      <c r="A387" s="140"/>
      <c r="B387" s="123"/>
      <c r="C387" s="124">
        <v>1111020127</v>
      </c>
      <c r="D387" s="125">
        <v>3858893450450</v>
      </c>
      <c r="E387" s="126" t="s">
        <v>427</v>
      </c>
      <c r="F387" s="127" t="s">
        <v>791</v>
      </c>
      <c r="G387" s="279" t="s">
        <v>97</v>
      </c>
      <c r="H387" s="129" t="s">
        <v>8</v>
      </c>
      <c r="I387" s="130">
        <f>SUM(K387/1.04995962)</f>
        <v>58.0974723580322</v>
      </c>
      <c r="J387" s="131">
        <f>I387*0.05</f>
        <v>2.90487361790161</v>
      </c>
      <c r="K387" s="364">
        <v>61</v>
      </c>
      <c r="L387" s="337"/>
      <c r="M387" s="49"/>
    </row>
    <row r="388" spans="1:13" ht="17.25" customHeight="1">
      <c r="A388" s="37"/>
      <c r="B388" s="40" t="s">
        <v>100</v>
      </c>
      <c r="C388" s="38"/>
      <c r="D388" s="109"/>
      <c r="E388" s="38"/>
      <c r="F388" s="38"/>
      <c r="G388" s="276"/>
      <c r="H388" s="354"/>
      <c r="I388" s="95"/>
      <c r="J388" s="96"/>
      <c r="K388" s="39"/>
      <c r="L388" s="336"/>
      <c r="M388" s="69"/>
    </row>
    <row r="389" spans="1:13" ht="51.75" customHeight="1">
      <c r="A389" s="140">
        <v>6527</v>
      </c>
      <c r="B389" s="123">
        <v>4320</v>
      </c>
      <c r="C389" s="124">
        <v>1111020074</v>
      </c>
      <c r="D389" s="125">
        <v>9789533642024</v>
      </c>
      <c r="E389" s="128" t="s">
        <v>354</v>
      </c>
      <c r="F389" s="127" t="s">
        <v>203</v>
      </c>
      <c r="G389" s="279" t="s">
        <v>95</v>
      </c>
      <c r="H389" s="129" t="s">
        <v>8</v>
      </c>
      <c r="I389" s="130">
        <f aca="true" t="shared" si="34" ref="I389:I395">SUM(K389/1.04995962)</f>
        <v>63.259575639680314</v>
      </c>
      <c r="J389" s="131">
        <f aca="true" t="shared" si="35" ref="J389:J395">I389*0.05</f>
        <v>3.162978781984016</v>
      </c>
      <c r="K389" s="132">
        <v>66.42</v>
      </c>
      <c r="L389" s="337"/>
      <c r="M389" s="49"/>
    </row>
    <row r="390" spans="1:13" ht="51.75" customHeight="1">
      <c r="A390" s="140">
        <v>6528</v>
      </c>
      <c r="B390" s="123">
        <v>4320</v>
      </c>
      <c r="C390" s="124">
        <v>1111020075</v>
      </c>
      <c r="D390" s="125">
        <v>9789533642031</v>
      </c>
      <c r="E390" s="128" t="s">
        <v>355</v>
      </c>
      <c r="F390" s="127" t="s">
        <v>203</v>
      </c>
      <c r="G390" s="279" t="s">
        <v>95</v>
      </c>
      <c r="H390" s="129" t="s">
        <v>8</v>
      </c>
      <c r="I390" s="130">
        <f t="shared" si="34"/>
        <v>62.85956025623156</v>
      </c>
      <c r="J390" s="131">
        <f t="shared" si="35"/>
        <v>3.1429780128115783</v>
      </c>
      <c r="K390" s="132">
        <v>66</v>
      </c>
      <c r="L390" s="337"/>
      <c r="M390" s="49"/>
    </row>
    <row r="391" spans="1:13" ht="51.75" customHeight="1">
      <c r="A391" s="140">
        <v>6526</v>
      </c>
      <c r="B391" s="123">
        <v>4319</v>
      </c>
      <c r="C391" s="124">
        <v>1111020153</v>
      </c>
      <c r="D391" s="218">
        <v>9789533643038</v>
      </c>
      <c r="E391" s="128" t="s">
        <v>559</v>
      </c>
      <c r="F391" s="128" t="s">
        <v>203</v>
      </c>
      <c r="G391" s="277" t="s">
        <v>295</v>
      </c>
      <c r="H391" s="129" t="s">
        <v>8</v>
      </c>
      <c r="I391" s="130">
        <f t="shared" si="34"/>
        <v>73.81236242209009</v>
      </c>
      <c r="J391" s="131">
        <f t="shared" si="35"/>
        <v>3.690618121104505</v>
      </c>
      <c r="K391" s="132">
        <v>77.5</v>
      </c>
      <c r="L391" s="337"/>
      <c r="M391" s="49"/>
    </row>
    <row r="392" spans="1:13" ht="51.75" customHeight="1">
      <c r="A392" s="140">
        <v>6526</v>
      </c>
      <c r="B392" s="123">
        <v>4319</v>
      </c>
      <c r="C392" s="124">
        <v>1111020224</v>
      </c>
      <c r="D392" s="218">
        <v>9789533643045</v>
      </c>
      <c r="E392" s="128" t="s">
        <v>560</v>
      </c>
      <c r="F392" s="128" t="s">
        <v>203</v>
      </c>
      <c r="G392" s="277" t="s">
        <v>295</v>
      </c>
      <c r="H392" s="129" t="s">
        <v>8</v>
      </c>
      <c r="I392" s="130">
        <f t="shared" si="34"/>
        <v>73.81236242209009</v>
      </c>
      <c r="J392" s="131">
        <f t="shared" si="35"/>
        <v>3.690618121104505</v>
      </c>
      <c r="K392" s="132">
        <v>77.5</v>
      </c>
      <c r="L392" s="337"/>
      <c r="M392" s="49"/>
    </row>
    <row r="393" spans="1:13" ht="51.75" customHeight="1">
      <c r="A393" s="140"/>
      <c r="B393" s="123"/>
      <c r="C393" s="124">
        <v>1111020183</v>
      </c>
      <c r="D393" s="125">
        <v>3858893450467</v>
      </c>
      <c r="E393" s="128" t="s">
        <v>764</v>
      </c>
      <c r="F393" s="128" t="s">
        <v>15</v>
      </c>
      <c r="G393" s="277" t="s">
        <v>97</v>
      </c>
      <c r="H393" s="129" t="s">
        <v>8</v>
      </c>
      <c r="I393" s="130">
        <f t="shared" si="34"/>
        <v>50.478131720913225</v>
      </c>
      <c r="J393" s="131">
        <f t="shared" si="35"/>
        <v>2.5239065860456615</v>
      </c>
      <c r="K393" s="364">
        <v>53</v>
      </c>
      <c r="L393" s="337"/>
      <c r="M393" s="49"/>
    </row>
    <row r="394" spans="1:13" ht="51.75" customHeight="1">
      <c r="A394" s="141"/>
      <c r="B394" s="134"/>
      <c r="C394" s="125">
        <v>1111020184</v>
      </c>
      <c r="D394" s="125">
        <v>3858893450474</v>
      </c>
      <c r="E394" s="137" t="s">
        <v>430</v>
      </c>
      <c r="F394" s="137" t="s">
        <v>15</v>
      </c>
      <c r="G394" s="278" t="s">
        <v>99</v>
      </c>
      <c r="H394" s="138" t="s">
        <v>8</v>
      </c>
      <c r="I394" s="130">
        <f t="shared" si="34"/>
        <v>49.525714141273355</v>
      </c>
      <c r="J394" s="131">
        <f t="shared" si="35"/>
        <v>2.476285707063668</v>
      </c>
      <c r="K394" s="364">
        <v>52</v>
      </c>
      <c r="L394" s="337"/>
      <c r="M394" s="49"/>
    </row>
    <row r="395" spans="1:13" ht="51.75" customHeight="1">
      <c r="A395" s="140"/>
      <c r="B395" s="123"/>
      <c r="C395" s="124">
        <v>1115022033</v>
      </c>
      <c r="D395" s="125">
        <v>3858893451730</v>
      </c>
      <c r="E395" s="128" t="s">
        <v>817</v>
      </c>
      <c r="F395" s="128" t="s">
        <v>815</v>
      </c>
      <c r="G395" s="277" t="s">
        <v>97</v>
      </c>
      <c r="H395" s="129" t="s">
        <v>8</v>
      </c>
      <c r="I395" s="130">
        <f t="shared" si="34"/>
        <v>114.29010955678466</v>
      </c>
      <c r="J395" s="131">
        <f t="shared" si="35"/>
        <v>5.714505477839233</v>
      </c>
      <c r="K395" s="132">
        <v>120</v>
      </c>
      <c r="L395" s="337"/>
      <c r="M395" s="252" t="s">
        <v>305</v>
      </c>
    </row>
    <row r="396" spans="1:13" ht="17.25" customHeight="1">
      <c r="A396" s="37"/>
      <c r="B396" s="40" t="s">
        <v>9</v>
      </c>
      <c r="C396" s="38"/>
      <c r="D396" s="109"/>
      <c r="E396" s="38"/>
      <c r="F396" s="38"/>
      <c r="G396" s="276"/>
      <c r="H396" s="354"/>
      <c r="I396" s="95"/>
      <c r="J396" s="96"/>
      <c r="K396" s="39"/>
      <c r="L396" s="336"/>
      <c r="M396" s="69"/>
    </row>
    <row r="397" spans="1:13" ht="51.75" customHeight="1">
      <c r="A397" s="140">
        <v>5977</v>
      </c>
      <c r="B397" s="123">
        <v>3817</v>
      </c>
      <c r="C397" s="124">
        <v>1111019012</v>
      </c>
      <c r="D397" s="125">
        <v>9789533640273</v>
      </c>
      <c r="E397" s="126" t="s">
        <v>226</v>
      </c>
      <c r="F397" s="127" t="s">
        <v>227</v>
      </c>
      <c r="G397" s="279" t="s">
        <v>95</v>
      </c>
      <c r="H397" s="129" t="s">
        <v>8</v>
      </c>
      <c r="I397" s="130">
        <f>SUM(K397/1.04995962)</f>
        <v>60.95472509695182</v>
      </c>
      <c r="J397" s="131">
        <f>I397*0.05</f>
        <v>3.047736254847591</v>
      </c>
      <c r="K397" s="132">
        <v>64</v>
      </c>
      <c r="L397" s="337"/>
      <c r="M397" s="49"/>
    </row>
    <row r="398" spans="1:13" ht="51.75" customHeight="1">
      <c r="A398" s="140"/>
      <c r="B398" s="123"/>
      <c r="C398" s="124">
        <v>1111019013</v>
      </c>
      <c r="D398" s="125">
        <v>9789533640280</v>
      </c>
      <c r="E398" s="126" t="s">
        <v>228</v>
      </c>
      <c r="F398" s="127" t="s">
        <v>227</v>
      </c>
      <c r="G398" s="279" t="s">
        <v>97</v>
      </c>
      <c r="H398" s="129" t="s">
        <v>8</v>
      </c>
      <c r="I398" s="130">
        <f>SUM(K398/1.04995962)</f>
        <v>58.0974723580322</v>
      </c>
      <c r="J398" s="131">
        <f>I398*0.05</f>
        <v>2.90487361790161</v>
      </c>
      <c r="K398" s="364">
        <v>61</v>
      </c>
      <c r="L398" s="337"/>
      <c r="M398" s="49"/>
    </row>
    <row r="399" spans="1:13" ht="51.75" customHeight="1">
      <c r="A399" s="140">
        <v>5976</v>
      </c>
      <c r="B399" s="123">
        <v>3816</v>
      </c>
      <c r="C399" s="124">
        <v>1111019019</v>
      </c>
      <c r="D399" s="125">
        <v>9789533640518</v>
      </c>
      <c r="E399" s="126" t="s">
        <v>294</v>
      </c>
      <c r="F399" s="127" t="s">
        <v>227</v>
      </c>
      <c r="G399" s="279" t="s">
        <v>295</v>
      </c>
      <c r="H399" s="129" t="s">
        <v>8</v>
      </c>
      <c r="I399" s="130">
        <f>SUM(K399/1.05)</f>
        <v>114.28571428571428</v>
      </c>
      <c r="J399" s="131">
        <f>I399*0.05</f>
        <v>5.714285714285714</v>
      </c>
      <c r="K399" s="364">
        <v>120</v>
      </c>
      <c r="L399" s="337"/>
      <c r="M399" s="49"/>
    </row>
    <row r="400" spans="1:13" ht="51.75" customHeight="1">
      <c r="A400" s="141"/>
      <c r="B400" s="134"/>
      <c r="C400" s="124">
        <v>1111019128</v>
      </c>
      <c r="D400" s="125">
        <v>9789533641126</v>
      </c>
      <c r="E400" s="135" t="s">
        <v>282</v>
      </c>
      <c r="F400" s="136" t="s">
        <v>530</v>
      </c>
      <c r="G400" s="293" t="s">
        <v>99</v>
      </c>
      <c r="H400" s="138" t="s">
        <v>8</v>
      </c>
      <c r="I400" s="130">
        <f>SUM(K400/1.04995962)</f>
        <v>43.81120866343412</v>
      </c>
      <c r="J400" s="131">
        <f>I400*0.05</f>
        <v>2.190560433171706</v>
      </c>
      <c r="K400" s="364">
        <v>46</v>
      </c>
      <c r="L400" s="337"/>
      <c r="M400" s="49"/>
    </row>
    <row r="401" spans="1:13" ht="17.25" customHeight="1">
      <c r="A401" s="37"/>
      <c r="B401" s="40" t="s">
        <v>16</v>
      </c>
      <c r="C401" s="38"/>
      <c r="D401" s="109"/>
      <c r="E401" s="38"/>
      <c r="F401" s="38"/>
      <c r="G401" s="276"/>
      <c r="H401" s="354"/>
      <c r="I401" s="95"/>
      <c r="J401" s="96"/>
      <c r="K401" s="39"/>
      <c r="L401" s="336"/>
      <c r="M401" s="69"/>
    </row>
    <row r="402" spans="1:13" ht="51.75" customHeight="1">
      <c r="A402" s="140">
        <v>6000</v>
      </c>
      <c r="B402" s="123">
        <v>3840</v>
      </c>
      <c r="C402" s="124">
        <v>1111019022</v>
      </c>
      <c r="D402" s="125">
        <v>9789533640310</v>
      </c>
      <c r="E402" s="126" t="s">
        <v>229</v>
      </c>
      <c r="F402" s="127" t="s">
        <v>231</v>
      </c>
      <c r="G402" s="279" t="s">
        <v>95</v>
      </c>
      <c r="H402" s="129" t="s">
        <v>8</v>
      </c>
      <c r="I402" s="130">
        <f>SUM(K402/1.04995962)</f>
        <v>60.95472509695182</v>
      </c>
      <c r="J402" s="131">
        <f aca="true" t="shared" si="36" ref="J402:J407">I402*0.05</f>
        <v>3.047736254847591</v>
      </c>
      <c r="K402" s="132">
        <v>64</v>
      </c>
      <c r="L402" s="337"/>
      <c r="M402" s="49"/>
    </row>
    <row r="403" spans="1:13" ht="51.75" customHeight="1">
      <c r="A403" s="140"/>
      <c r="B403" s="123"/>
      <c r="C403" s="124">
        <v>1111019023</v>
      </c>
      <c r="D403" s="125">
        <v>9789533640327</v>
      </c>
      <c r="E403" s="126" t="s">
        <v>233</v>
      </c>
      <c r="F403" s="127" t="s">
        <v>230</v>
      </c>
      <c r="G403" s="279" t="s">
        <v>97</v>
      </c>
      <c r="H403" s="129" t="s">
        <v>8</v>
      </c>
      <c r="I403" s="130">
        <f>SUM(K403/1.04995962)</f>
        <v>58.0974723580322</v>
      </c>
      <c r="J403" s="131">
        <f t="shared" si="36"/>
        <v>2.90487361790161</v>
      </c>
      <c r="K403" s="364">
        <v>61</v>
      </c>
      <c r="L403" s="337"/>
      <c r="M403" s="49"/>
    </row>
    <row r="404" spans="1:13" ht="51.75" customHeight="1">
      <c r="A404" s="140">
        <v>6495</v>
      </c>
      <c r="B404" s="123">
        <v>4293</v>
      </c>
      <c r="C404" s="124">
        <v>1111020154</v>
      </c>
      <c r="D404" s="125">
        <v>9789533642772</v>
      </c>
      <c r="E404" s="126" t="s">
        <v>363</v>
      </c>
      <c r="F404" s="127" t="s">
        <v>231</v>
      </c>
      <c r="G404" s="279" t="s">
        <v>295</v>
      </c>
      <c r="H404" s="129" t="s">
        <v>8</v>
      </c>
      <c r="I404" s="130">
        <f>SUM(K404/1.04995962)</f>
        <v>114.29010955678466</v>
      </c>
      <c r="J404" s="131">
        <f t="shared" si="36"/>
        <v>5.714505477839233</v>
      </c>
      <c r="K404" s="364">
        <v>120</v>
      </c>
      <c r="L404" s="337"/>
      <c r="M404" s="49"/>
    </row>
    <row r="405" spans="1:13" ht="51.75" customHeight="1">
      <c r="A405" s="140"/>
      <c r="B405" s="123"/>
      <c r="C405" s="124">
        <v>1111019131</v>
      </c>
      <c r="D405" s="125">
        <v>9789531972079</v>
      </c>
      <c r="E405" s="128" t="s">
        <v>234</v>
      </c>
      <c r="F405" s="127" t="s">
        <v>17</v>
      </c>
      <c r="G405" s="277" t="s">
        <v>102</v>
      </c>
      <c r="H405" s="129" t="s">
        <v>8</v>
      </c>
      <c r="I405" s="130">
        <f>SUM(K405/1.05)</f>
        <v>53.33333333333333</v>
      </c>
      <c r="J405" s="131">
        <f t="shared" si="36"/>
        <v>2.6666666666666665</v>
      </c>
      <c r="K405" s="364">
        <v>56</v>
      </c>
      <c r="L405" s="337"/>
      <c r="M405" s="49"/>
    </row>
    <row r="406" spans="1:13" ht="51.75" customHeight="1">
      <c r="A406" s="141"/>
      <c r="B406" s="134"/>
      <c r="C406" s="124">
        <v>1111019130</v>
      </c>
      <c r="D406" s="125">
        <v>9789531972086</v>
      </c>
      <c r="E406" s="137" t="s">
        <v>232</v>
      </c>
      <c r="F406" s="136" t="s">
        <v>790</v>
      </c>
      <c r="G406" s="278" t="s">
        <v>99</v>
      </c>
      <c r="H406" s="138" t="s">
        <v>8</v>
      </c>
      <c r="I406" s="130">
        <f>SUM(K406/1.04995962)</f>
        <v>43.81120866343412</v>
      </c>
      <c r="J406" s="131">
        <f t="shared" si="36"/>
        <v>2.190560433171706</v>
      </c>
      <c r="K406" s="364">
        <v>46</v>
      </c>
      <c r="L406" s="337"/>
      <c r="M406" s="49"/>
    </row>
    <row r="407" spans="1:13" ht="51.75" customHeight="1">
      <c r="A407" s="140"/>
      <c r="B407" s="123"/>
      <c r="C407" s="124">
        <v>1115022039</v>
      </c>
      <c r="D407" s="125">
        <v>9789533644189</v>
      </c>
      <c r="E407" s="128" t="s">
        <v>860</v>
      </c>
      <c r="F407" s="304" t="s">
        <v>859</v>
      </c>
      <c r="G407" s="277" t="s">
        <v>102</v>
      </c>
      <c r="H407" s="129" t="s">
        <v>818</v>
      </c>
      <c r="I407" s="130">
        <f>SUM(K407/1.04995962)</f>
        <v>80.95549426938913</v>
      </c>
      <c r="J407" s="131">
        <f t="shared" si="36"/>
        <v>4.047774713469457</v>
      </c>
      <c r="K407" s="132">
        <v>85</v>
      </c>
      <c r="L407" s="337"/>
      <c r="M407" s="252" t="s">
        <v>305</v>
      </c>
    </row>
    <row r="408" spans="1:13" ht="17.25" customHeight="1">
      <c r="A408" s="37"/>
      <c r="B408" s="40" t="s">
        <v>10</v>
      </c>
      <c r="C408" s="38"/>
      <c r="D408" s="109"/>
      <c r="E408" s="38"/>
      <c r="F408" s="38"/>
      <c r="G408" s="276"/>
      <c r="H408" s="354"/>
      <c r="I408" s="95"/>
      <c r="J408" s="96"/>
      <c r="K408" s="39"/>
      <c r="L408" s="336"/>
      <c r="M408" s="69"/>
    </row>
    <row r="409" spans="1:13" ht="51.75" customHeight="1">
      <c r="A409" s="140">
        <v>6086</v>
      </c>
      <c r="B409" s="123">
        <v>3911</v>
      </c>
      <c r="C409" s="124">
        <v>1111019030</v>
      </c>
      <c r="D409" s="125">
        <v>9789533640297</v>
      </c>
      <c r="E409" s="126" t="s">
        <v>235</v>
      </c>
      <c r="F409" s="127" t="s">
        <v>236</v>
      </c>
      <c r="G409" s="279" t="s">
        <v>95</v>
      </c>
      <c r="H409" s="144" t="s">
        <v>8</v>
      </c>
      <c r="I409" s="130">
        <f>SUM(K409/1.04995962)</f>
        <v>60.95472509695182</v>
      </c>
      <c r="J409" s="131">
        <f>I409*0.05</f>
        <v>3.047736254847591</v>
      </c>
      <c r="K409" s="132">
        <v>64</v>
      </c>
      <c r="L409" s="337"/>
      <c r="M409" s="49"/>
    </row>
    <row r="410" spans="1:13" ht="51.75" customHeight="1">
      <c r="A410" s="140"/>
      <c r="B410" s="123"/>
      <c r="C410" s="124">
        <v>1111019035</v>
      </c>
      <c r="D410" s="125">
        <v>9789533640303</v>
      </c>
      <c r="E410" s="126" t="s">
        <v>237</v>
      </c>
      <c r="F410" s="127" t="s">
        <v>236</v>
      </c>
      <c r="G410" s="279" t="s">
        <v>97</v>
      </c>
      <c r="H410" s="144" t="s">
        <v>8</v>
      </c>
      <c r="I410" s="130">
        <f>SUM(K410/1.04995962)</f>
        <v>58.0974723580322</v>
      </c>
      <c r="J410" s="131">
        <f>I410*0.05</f>
        <v>2.90487361790161</v>
      </c>
      <c r="K410" s="364">
        <v>61</v>
      </c>
      <c r="L410" s="337"/>
      <c r="M410" s="49"/>
    </row>
    <row r="411" spans="1:13" ht="51.75" customHeight="1">
      <c r="A411" s="140">
        <v>6510</v>
      </c>
      <c r="B411" s="123">
        <v>4304</v>
      </c>
      <c r="C411" s="124">
        <v>1111020155</v>
      </c>
      <c r="D411" s="125">
        <v>9789533640525</v>
      </c>
      <c r="E411" s="126" t="s">
        <v>362</v>
      </c>
      <c r="F411" s="127" t="s">
        <v>789</v>
      </c>
      <c r="G411" s="279" t="s">
        <v>295</v>
      </c>
      <c r="H411" s="144" t="s">
        <v>8</v>
      </c>
      <c r="I411" s="130">
        <f>SUM(K411/1.04995962)</f>
        <v>114.29010955678466</v>
      </c>
      <c r="J411" s="131">
        <f>I411*0.05</f>
        <v>5.714505477839233</v>
      </c>
      <c r="K411" s="364">
        <v>120</v>
      </c>
      <c r="L411" s="337"/>
      <c r="M411" s="49"/>
    </row>
    <row r="412" spans="1:13" ht="51.75" customHeight="1">
      <c r="A412" s="141"/>
      <c r="B412" s="134"/>
      <c r="C412" s="124">
        <v>1111019129</v>
      </c>
      <c r="D412" s="125">
        <v>9789533641133</v>
      </c>
      <c r="E412" s="219" t="s">
        <v>238</v>
      </c>
      <c r="F412" s="219" t="s">
        <v>788</v>
      </c>
      <c r="G412" s="294" t="s">
        <v>99</v>
      </c>
      <c r="H412" s="220" t="s">
        <v>8</v>
      </c>
      <c r="I412" s="130">
        <f>SUM(K412/1.04995962)</f>
        <v>43.81120866343412</v>
      </c>
      <c r="J412" s="131">
        <f>I412*0.05</f>
        <v>2.190560433171706</v>
      </c>
      <c r="K412" s="364">
        <v>46</v>
      </c>
      <c r="L412" s="337"/>
      <c r="M412" s="49"/>
    </row>
    <row r="413" spans="1:13" ht="17.25" customHeight="1">
      <c r="A413" s="37"/>
      <c r="B413" s="40" t="s">
        <v>121</v>
      </c>
      <c r="C413" s="70"/>
      <c r="D413" s="110"/>
      <c r="E413" s="70"/>
      <c r="F413" s="70"/>
      <c r="G413" s="282"/>
      <c r="H413" s="356"/>
      <c r="I413" s="95"/>
      <c r="J413" s="96"/>
      <c r="K413" s="39"/>
      <c r="L413" s="336"/>
      <c r="M413" s="69"/>
    </row>
    <row r="414" spans="1:13" ht="51.75" customHeight="1" thickBot="1">
      <c r="A414" s="140">
        <v>7272</v>
      </c>
      <c r="B414" s="156">
        <v>4944</v>
      </c>
      <c r="C414" s="157">
        <v>1111021032</v>
      </c>
      <c r="D414" s="158">
        <v>9789533643151</v>
      </c>
      <c r="E414" s="157" t="s">
        <v>564</v>
      </c>
      <c r="F414" s="157" t="s">
        <v>563</v>
      </c>
      <c r="G414" s="295" t="s">
        <v>95</v>
      </c>
      <c r="H414" s="164" t="s">
        <v>8</v>
      </c>
      <c r="I414" s="221">
        <f>SUM(K414/1.04995962)</f>
        <v>64.0596064065778</v>
      </c>
      <c r="J414" s="131">
        <f>I414*0.05</f>
        <v>3.2029803203288902</v>
      </c>
      <c r="K414" s="132">
        <v>67.26</v>
      </c>
      <c r="L414" s="337"/>
      <c r="M414" s="49"/>
    </row>
    <row r="415" spans="1:13" ht="51.75" customHeight="1" thickBot="1">
      <c r="A415" s="140"/>
      <c r="B415" s="123"/>
      <c r="C415" s="191">
        <v>1111021057</v>
      </c>
      <c r="D415" s="187">
        <v>3858893450825</v>
      </c>
      <c r="E415" s="126" t="s">
        <v>645</v>
      </c>
      <c r="F415" s="127" t="s">
        <v>563</v>
      </c>
      <c r="G415" s="279" t="s">
        <v>97</v>
      </c>
      <c r="H415" s="355" t="s">
        <v>8</v>
      </c>
      <c r="I415" s="130">
        <f>SUM(K415/1.05)</f>
        <v>58.095238095238095</v>
      </c>
      <c r="J415" s="131">
        <f>I415*0.05</f>
        <v>2.904761904761905</v>
      </c>
      <c r="K415" s="364">
        <v>61</v>
      </c>
      <c r="L415" s="337"/>
      <c r="M415" s="49"/>
    </row>
    <row r="416" spans="1:13" ht="51.75" customHeight="1">
      <c r="A416" s="140">
        <v>7273</v>
      </c>
      <c r="B416" s="123">
        <v>4945</v>
      </c>
      <c r="C416" s="157">
        <v>1111021033</v>
      </c>
      <c r="D416" s="158">
        <v>9789533643724</v>
      </c>
      <c r="E416" s="157" t="s">
        <v>565</v>
      </c>
      <c r="F416" s="157" t="s">
        <v>563</v>
      </c>
      <c r="G416" s="279" t="s">
        <v>295</v>
      </c>
      <c r="H416" s="164" t="s">
        <v>8</v>
      </c>
      <c r="I416" s="221">
        <f>SUM(K416/1.04995962)</f>
        <v>114.29010955678466</v>
      </c>
      <c r="J416" s="131">
        <f>I416*0.05</f>
        <v>5.714505477839233</v>
      </c>
      <c r="K416" s="364">
        <v>120</v>
      </c>
      <c r="L416" s="337"/>
      <c r="M416" s="49"/>
    </row>
    <row r="417" spans="1:13" ht="51.75" customHeight="1">
      <c r="A417" s="145"/>
      <c r="B417" s="146"/>
      <c r="C417" s="124">
        <v>1111021069</v>
      </c>
      <c r="D417" s="125">
        <v>3858893451143</v>
      </c>
      <c r="E417" s="147" t="s">
        <v>878</v>
      </c>
      <c r="F417" s="147"/>
      <c r="G417" s="281" t="s">
        <v>127</v>
      </c>
      <c r="H417" s="151" t="s">
        <v>8</v>
      </c>
      <c r="I417" s="130">
        <f>SUM(K417/1.04995962)</f>
        <v>14.286263694598082</v>
      </c>
      <c r="J417" s="131">
        <f>I417*0.05</f>
        <v>0.7143131847299041</v>
      </c>
      <c r="K417" s="132">
        <v>15</v>
      </c>
      <c r="L417" s="341"/>
      <c r="M417" s="69"/>
    </row>
    <row r="418" spans="1:13" ht="17.25" customHeight="1">
      <c r="A418" s="37"/>
      <c r="B418" s="40" t="s">
        <v>2</v>
      </c>
      <c r="C418" s="38"/>
      <c r="D418" s="109"/>
      <c r="E418" s="38"/>
      <c r="F418" s="38"/>
      <c r="G418" s="276"/>
      <c r="H418" s="354"/>
      <c r="I418" s="95"/>
      <c r="J418" s="96"/>
      <c r="K418" s="39"/>
      <c r="L418" s="336"/>
      <c r="M418" s="69"/>
    </row>
    <row r="419" spans="1:13" ht="51.75" customHeight="1">
      <c r="A419" s="140">
        <v>6561</v>
      </c>
      <c r="B419" s="123">
        <v>4345</v>
      </c>
      <c r="C419" s="124">
        <v>1111020076</v>
      </c>
      <c r="D419" s="125">
        <v>9789533641874</v>
      </c>
      <c r="E419" s="126" t="s">
        <v>356</v>
      </c>
      <c r="F419" s="127" t="s">
        <v>787</v>
      </c>
      <c r="G419" s="279" t="s">
        <v>95</v>
      </c>
      <c r="H419" s="144" t="s">
        <v>8</v>
      </c>
      <c r="I419" s="130">
        <f>SUM(K419/1.04995962)</f>
        <v>63.05956794795593</v>
      </c>
      <c r="J419" s="131">
        <f>I419*0.05</f>
        <v>3.1529783973977965</v>
      </c>
      <c r="K419" s="132">
        <v>66.21</v>
      </c>
      <c r="L419" s="337"/>
      <c r="M419" s="49"/>
    </row>
    <row r="420" spans="1:13" ht="51.75" customHeight="1">
      <c r="A420" s="140"/>
      <c r="B420" s="123"/>
      <c r="C420" s="124">
        <v>1111020077</v>
      </c>
      <c r="D420" s="125">
        <v>3858893450481</v>
      </c>
      <c r="E420" s="126" t="s">
        <v>431</v>
      </c>
      <c r="F420" s="127" t="s">
        <v>496</v>
      </c>
      <c r="G420" s="279" t="s">
        <v>97</v>
      </c>
      <c r="H420" s="144" t="s">
        <v>8</v>
      </c>
      <c r="I420" s="130">
        <f>SUM(K420/1.04995962)</f>
        <v>58.0974723580322</v>
      </c>
      <c r="J420" s="131">
        <f>I420*0.05</f>
        <v>2.90487361790161</v>
      </c>
      <c r="K420" s="364">
        <v>61</v>
      </c>
      <c r="L420" s="337"/>
      <c r="M420" s="49"/>
    </row>
    <row r="421" spans="1:13" ht="51.75" customHeight="1">
      <c r="A421" s="140">
        <v>6562</v>
      </c>
      <c r="B421" s="123">
        <v>4346</v>
      </c>
      <c r="C421" s="124">
        <v>1111020156</v>
      </c>
      <c r="D421" s="125">
        <v>9789533642581</v>
      </c>
      <c r="E421" s="126" t="s">
        <v>357</v>
      </c>
      <c r="F421" s="127" t="s">
        <v>787</v>
      </c>
      <c r="G421" s="279" t="s">
        <v>295</v>
      </c>
      <c r="H421" s="144" t="s">
        <v>8</v>
      </c>
      <c r="I421" s="130">
        <f>SUM(K421/1.04995962)</f>
        <v>114.29010955678466</v>
      </c>
      <c r="J421" s="131">
        <f>I421*0.05</f>
        <v>5.714505477839233</v>
      </c>
      <c r="K421" s="364">
        <v>120</v>
      </c>
      <c r="L421" s="337"/>
      <c r="M421" s="49"/>
    </row>
    <row r="422" spans="1:13" ht="17.25" customHeight="1">
      <c r="A422" s="37"/>
      <c r="B422" s="40" t="s">
        <v>105</v>
      </c>
      <c r="C422" s="38"/>
      <c r="D422" s="109"/>
      <c r="E422" s="38"/>
      <c r="F422" s="38"/>
      <c r="G422" s="276"/>
      <c r="H422" s="354"/>
      <c r="I422" s="95"/>
      <c r="J422" s="96"/>
      <c r="K422" s="39"/>
      <c r="L422" s="336"/>
      <c r="M422" s="69"/>
    </row>
    <row r="423" spans="1:13" ht="51.75" customHeight="1">
      <c r="A423" s="140">
        <v>6576</v>
      </c>
      <c r="B423" s="123">
        <v>4360</v>
      </c>
      <c r="C423" s="124">
        <v>1111020078</v>
      </c>
      <c r="D423" s="125">
        <v>9789533642109</v>
      </c>
      <c r="E423" s="126" t="s">
        <v>358</v>
      </c>
      <c r="F423" s="127" t="s">
        <v>786</v>
      </c>
      <c r="G423" s="279" t="s">
        <v>95</v>
      </c>
      <c r="H423" s="129" t="s">
        <v>8</v>
      </c>
      <c r="I423" s="130">
        <f>SUM(K423/1.05)</f>
        <v>31.523809523809526</v>
      </c>
      <c r="J423" s="131">
        <f>I423*0.05</f>
        <v>1.5761904761904764</v>
      </c>
      <c r="K423" s="132">
        <v>33.1</v>
      </c>
      <c r="L423" s="337"/>
      <c r="M423" s="49"/>
    </row>
    <row r="424" spans="1:13" ht="17.25" customHeight="1">
      <c r="A424" s="37"/>
      <c r="B424" s="40" t="s">
        <v>106</v>
      </c>
      <c r="C424" s="38"/>
      <c r="D424" s="109"/>
      <c r="E424" s="70"/>
      <c r="F424" s="70"/>
      <c r="G424" s="282"/>
      <c r="H424" s="354"/>
      <c r="I424" s="95"/>
      <c r="J424" s="96"/>
      <c r="K424" s="39"/>
      <c r="L424" s="336"/>
      <c r="M424" s="69"/>
    </row>
    <row r="425" spans="1:13" ht="51.75" customHeight="1">
      <c r="A425" s="140">
        <v>6522</v>
      </c>
      <c r="B425" s="123">
        <v>4316</v>
      </c>
      <c r="C425" s="124">
        <v>1111020079</v>
      </c>
      <c r="D425" s="222">
        <v>9789533641911</v>
      </c>
      <c r="E425" s="223" t="s">
        <v>359</v>
      </c>
      <c r="F425" s="224" t="s">
        <v>458</v>
      </c>
      <c r="G425" s="295" t="s">
        <v>95</v>
      </c>
      <c r="H425" s="225" t="s">
        <v>8</v>
      </c>
      <c r="I425" s="130">
        <f>SUM(K425/1.05)</f>
        <v>31.523809523809526</v>
      </c>
      <c r="J425" s="131">
        <f>I425*0.05</f>
        <v>1.5761904761904764</v>
      </c>
      <c r="K425" s="132">
        <v>33.1</v>
      </c>
      <c r="L425" s="337"/>
      <c r="M425" s="49"/>
    </row>
    <row r="426" spans="1:13" ht="51.75" customHeight="1">
      <c r="A426" s="140"/>
      <c r="B426" s="123"/>
      <c r="C426" s="124">
        <v>1118016028</v>
      </c>
      <c r="D426" s="222">
        <v>3859890814405</v>
      </c>
      <c r="E426" s="157" t="s">
        <v>566</v>
      </c>
      <c r="F426" s="226"/>
      <c r="G426" s="284" t="s">
        <v>112</v>
      </c>
      <c r="H426" s="225" t="s">
        <v>8</v>
      </c>
      <c r="I426" s="130">
        <f>SUM(K426/1.05)</f>
        <v>68.57142857142857</v>
      </c>
      <c r="J426" s="131">
        <f>I426*0.05</f>
        <v>3.428571428571429</v>
      </c>
      <c r="K426" s="364">
        <v>72</v>
      </c>
      <c r="L426" s="337"/>
      <c r="M426" s="49"/>
    </row>
    <row r="427" spans="1:13" ht="17.25" customHeight="1">
      <c r="A427" s="37"/>
      <c r="B427" s="40" t="s">
        <v>4</v>
      </c>
      <c r="C427" s="38"/>
      <c r="D427" s="109"/>
      <c r="E427" s="73"/>
      <c r="F427" s="74"/>
      <c r="G427" s="296"/>
      <c r="H427" s="354"/>
      <c r="I427" s="95"/>
      <c r="J427" s="96"/>
      <c r="K427" s="39"/>
      <c r="L427" s="336"/>
      <c r="M427" s="69"/>
    </row>
    <row r="428" spans="1:13" ht="51.75" customHeight="1">
      <c r="A428" s="310">
        <v>6586</v>
      </c>
      <c r="B428" s="311">
        <v>4366</v>
      </c>
      <c r="C428" s="124">
        <v>1111020080</v>
      </c>
      <c r="D428" s="222">
        <v>9789533641850</v>
      </c>
      <c r="E428" s="223" t="s">
        <v>360</v>
      </c>
      <c r="F428" s="157" t="s">
        <v>223</v>
      </c>
      <c r="G428" s="295" t="s">
        <v>95</v>
      </c>
      <c r="H428" s="225" t="s">
        <v>8</v>
      </c>
      <c r="I428" s="130">
        <f>SUM(K428/1.05)</f>
        <v>31.523809523809526</v>
      </c>
      <c r="J428" s="131">
        <f>I428*0.05</f>
        <v>1.5761904761904764</v>
      </c>
      <c r="K428" s="132">
        <v>33.1</v>
      </c>
      <c r="L428" s="337"/>
      <c r="M428" s="49"/>
    </row>
    <row r="429" spans="1:13" ht="51.75" customHeight="1">
      <c r="A429" s="140"/>
      <c r="B429" s="123"/>
      <c r="C429" s="124">
        <v>1111020081</v>
      </c>
      <c r="D429" s="222">
        <v>3858893450498</v>
      </c>
      <c r="E429" s="223" t="s">
        <v>433</v>
      </c>
      <c r="F429" s="157" t="s">
        <v>497</v>
      </c>
      <c r="G429" s="279" t="s">
        <v>297</v>
      </c>
      <c r="H429" s="225" t="s">
        <v>8</v>
      </c>
      <c r="I429" s="130">
        <f>SUM(K429/1.04995962)</f>
        <v>114.29010955678466</v>
      </c>
      <c r="J429" s="131">
        <f>I429*0.05</f>
        <v>5.714505477839233</v>
      </c>
      <c r="K429" s="364">
        <v>120</v>
      </c>
      <c r="L429" s="337"/>
      <c r="M429" s="49"/>
    </row>
    <row r="430" spans="1:13" ht="17.25" customHeight="1">
      <c r="A430" s="37"/>
      <c r="B430" s="40" t="s">
        <v>558</v>
      </c>
      <c r="C430" s="38"/>
      <c r="D430" s="109"/>
      <c r="E430" s="75"/>
      <c r="F430" s="75"/>
      <c r="G430" s="287"/>
      <c r="H430" s="354"/>
      <c r="I430" s="95"/>
      <c r="J430" s="96"/>
      <c r="K430" s="39"/>
      <c r="L430" s="336"/>
      <c r="M430" s="69"/>
    </row>
    <row r="431" spans="1:13" ht="51.75" customHeight="1">
      <c r="A431" s="140">
        <v>6520</v>
      </c>
      <c r="B431" s="123">
        <v>4314</v>
      </c>
      <c r="C431" s="124">
        <v>1111020082</v>
      </c>
      <c r="D431" s="125">
        <v>9789533641676</v>
      </c>
      <c r="E431" s="126" t="s">
        <v>361</v>
      </c>
      <c r="F431" s="127" t="s">
        <v>225</v>
      </c>
      <c r="G431" s="279" t="s">
        <v>95</v>
      </c>
      <c r="H431" s="129" t="s">
        <v>8</v>
      </c>
      <c r="I431" s="130">
        <f>SUM(K431/1.04995962)</f>
        <v>63.05956794795593</v>
      </c>
      <c r="J431" s="131">
        <f>I431*0.05</f>
        <v>3.1529783973977965</v>
      </c>
      <c r="K431" s="132">
        <v>66.21</v>
      </c>
      <c r="L431" s="337"/>
      <c r="M431" s="49"/>
    </row>
    <row r="432" spans="1:13" ht="51.75" customHeight="1">
      <c r="A432" s="140"/>
      <c r="B432" s="123"/>
      <c r="C432" s="124">
        <v>1111020083</v>
      </c>
      <c r="D432" s="125">
        <v>3858893450504</v>
      </c>
      <c r="E432" s="126" t="s">
        <v>472</v>
      </c>
      <c r="F432" s="125" t="s">
        <v>225</v>
      </c>
      <c r="G432" s="279" t="s">
        <v>97</v>
      </c>
      <c r="H432" s="129" t="s">
        <v>8</v>
      </c>
      <c r="I432" s="130">
        <f>SUM(K432/1.04995962)</f>
        <v>58.0974723580322</v>
      </c>
      <c r="J432" s="131">
        <f>I432*0.05</f>
        <v>2.90487361790161</v>
      </c>
      <c r="K432" s="364">
        <v>61</v>
      </c>
      <c r="L432" s="337"/>
      <c r="M432" s="49"/>
    </row>
    <row r="433" spans="1:13" s="11" customFormat="1" ht="41.25" customHeight="1">
      <c r="A433" s="33" t="s">
        <v>11</v>
      </c>
      <c r="B433" s="34"/>
      <c r="C433" s="35"/>
      <c r="D433" s="108"/>
      <c r="E433" s="35"/>
      <c r="F433" s="35"/>
      <c r="G433" s="275"/>
      <c r="H433" s="353"/>
      <c r="I433" s="93"/>
      <c r="J433" s="94"/>
      <c r="K433" s="36"/>
      <c r="L433" s="335"/>
      <c r="M433" s="68"/>
    </row>
    <row r="434" spans="1:13" ht="17.25" customHeight="1">
      <c r="A434" s="37"/>
      <c r="B434" s="40" t="s">
        <v>94</v>
      </c>
      <c r="C434" s="70"/>
      <c r="D434" s="110"/>
      <c r="E434" s="70"/>
      <c r="F434" s="70"/>
      <c r="G434" s="276"/>
      <c r="H434" s="354"/>
      <c r="I434" s="95"/>
      <c r="J434" s="96"/>
      <c r="K434" s="39"/>
      <c r="L434" s="336"/>
      <c r="M434" s="69"/>
    </row>
    <row r="435" spans="1:13" ht="51.75" customHeight="1">
      <c r="A435" s="208">
        <v>7253</v>
      </c>
      <c r="B435" s="227">
        <v>4931</v>
      </c>
      <c r="C435" s="157">
        <v>1111021025</v>
      </c>
      <c r="D435" s="158">
        <v>9789533643335</v>
      </c>
      <c r="E435" s="228" t="s">
        <v>730</v>
      </c>
      <c r="F435" s="157" t="s">
        <v>567</v>
      </c>
      <c r="G435" s="297" t="s">
        <v>95</v>
      </c>
      <c r="H435" s="129" t="s">
        <v>12</v>
      </c>
      <c r="I435" s="130">
        <f>SUM(K435/1.04995962)</f>
        <v>64.0596064065778</v>
      </c>
      <c r="J435" s="131">
        <f aca="true" t="shared" si="37" ref="J435:J442">I435*0.05</f>
        <v>3.2029803203288902</v>
      </c>
      <c r="K435" s="132">
        <v>67.26</v>
      </c>
      <c r="L435" s="337"/>
      <c r="M435" s="49"/>
    </row>
    <row r="436" spans="1:13" ht="56.25" customHeight="1" thickBot="1">
      <c r="A436" s="208">
        <v>7254</v>
      </c>
      <c r="B436" s="229">
        <v>4931</v>
      </c>
      <c r="C436" s="157">
        <v>1111021026</v>
      </c>
      <c r="D436" s="158">
        <v>9789533643342</v>
      </c>
      <c r="E436" s="228" t="s">
        <v>629</v>
      </c>
      <c r="F436" s="157" t="s">
        <v>495</v>
      </c>
      <c r="G436" s="297" t="s">
        <v>95</v>
      </c>
      <c r="H436" s="129" t="s">
        <v>12</v>
      </c>
      <c r="I436" s="130">
        <f>SUM(K436/1.04995962)</f>
        <v>64.0596064065778</v>
      </c>
      <c r="J436" s="131">
        <f t="shared" si="37"/>
        <v>3.2029803203288902</v>
      </c>
      <c r="K436" s="132">
        <v>67.26</v>
      </c>
      <c r="L436" s="337"/>
      <c r="M436" s="49"/>
    </row>
    <row r="437" spans="1:13" ht="56.25" customHeight="1" thickBot="1">
      <c r="A437" s="208"/>
      <c r="B437" s="229"/>
      <c r="C437" s="191">
        <v>1111021067</v>
      </c>
      <c r="D437" s="187">
        <v>3858893451099</v>
      </c>
      <c r="E437" s="126" t="s">
        <v>646</v>
      </c>
      <c r="F437" s="157" t="s">
        <v>647</v>
      </c>
      <c r="G437" s="298" t="s">
        <v>97</v>
      </c>
      <c r="H437" s="129" t="s">
        <v>12</v>
      </c>
      <c r="I437" s="130">
        <f>SUM(K437/1.05)</f>
        <v>56.19047619047619</v>
      </c>
      <c r="J437" s="131">
        <f t="shared" si="37"/>
        <v>2.8095238095238098</v>
      </c>
      <c r="K437" s="364">
        <v>59</v>
      </c>
      <c r="L437" s="337"/>
      <c r="M437" s="49"/>
    </row>
    <row r="438" spans="1:13" ht="51.75" customHeight="1">
      <c r="A438" s="208">
        <v>7255</v>
      </c>
      <c r="B438" s="229">
        <v>4932</v>
      </c>
      <c r="C438" s="157">
        <v>1111021027</v>
      </c>
      <c r="D438" s="158">
        <v>9789533643700</v>
      </c>
      <c r="E438" s="228" t="s">
        <v>631</v>
      </c>
      <c r="F438" s="157" t="s">
        <v>785</v>
      </c>
      <c r="G438" s="297" t="s">
        <v>295</v>
      </c>
      <c r="H438" s="129" t="s">
        <v>12</v>
      </c>
      <c r="I438" s="130">
        <f>SUM(K438/1.04995962)</f>
        <v>114.29010955678466</v>
      </c>
      <c r="J438" s="131">
        <f t="shared" si="37"/>
        <v>5.714505477839233</v>
      </c>
      <c r="K438" s="132">
        <v>120</v>
      </c>
      <c r="L438" s="337"/>
      <c r="M438" s="49"/>
    </row>
    <row r="439" spans="1:13" ht="56.25" customHeight="1">
      <c r="A439" s="208">
        <v>7256</v>
      </c>
      <c r="B439" s="229">
        <v>4932</v>
      </c>
      <c r="C439" s="157">
        <v>1111021028</v>
      </c>
      <c r="D439" s="158">
        <v>9789533643717</v>
      </c>
      <c r="E439" s="228" t="s">
        <v>630</v>
      </c>
      <c r="F439" s="157" t="s">
        <v>495</v>
      </c>
      <c r="G439" s="297" t="s">
        <v>295</v>
      </c>
      <c r="H439" s="129" t="s">
        <v>12</v>
      </c>
      <c r="I439" s="130">
        <f>SUM(K439/1.04995962)</f>
        <v>123.81428535318338</v>
      </c>
      <c r="J439" s="131">
        <f t="shared" si="37"/>
        <v>6.190714267659169</v>
      </c>
      <c r="K439" s="132">
        <v>130</v>
      </c>
      <c r="L439" s="337"/>
      <c r="M439" s="49"/>
    </row>
    <row r="440" spans="1:13" ht="51.75" customHeight="1">
      <c r="A440" s="209"/>
      <c r="B440" s="230"/>
      <c r="C440" s="124">
        <v>1111021082</v>
      </c>
      <c r="D440" s="125">
        <v>3858893451105</v>
      </c>
      <c r="E440" s="137" t="s">
        <v>648</v>
      </c>
      <c r="F440" s="231" t="s">
        <v>650</v>
      </c>
      <c r="G440" s="286" t="s">
        <v>99</v>
      </c>
      <c r="H440" s="138" t="s">
        <v>12</v>
      </c>
      <c r="I440" s="130">
        <f>SUM(K440/1.04995962)</f>
        <v>47.620878981993606</v>
      </c>
      <c r="J440" s="131">
        <f t="shared" si="37"/>
        <v>2.38104394909968</v>
      </c>
      <c r="K440" s="132">
        <v>50</v>
      </c>
      <c r="L440" s="337"/>
      <c r="M440" s="49"/>
    </row>
    <row r="441" spans="1:13" ht="51.75" customHeight="1">
      <c r="A441" s="43"/>
      <c r="B441" s="44"/>
      <c r="C441" s="85">
        <v>1111021083</v>
      </c>
      <c r="D441" s="19">
        <v>3858893451150</v>
      </c>
      <c r="E441" s="41" t="s">
        <v>649</v>
      </c>
      <c r="F441" s="118" t="s">
        <v>650</v>
      </c>
      <c r="G441" s="299" t="s">
        <v>99</v>
      </c>
      <c r="H441" s="42" t="s">
        <v>12</v>
      </c>
      <c r="I441" s="320">
        <f>SUM(K441/1.04995962)</f>
        <v>23.810439490996803</v>
      </c>
      <c r="J441" s="321">
        <f t="shared" si="37"/>
        <v>1.19052197454984</v>
      </c>
      <c r="K441" s="322">
        <v>25</v>
      </c>
      <c r="L441" s="340"/>
      <c r="M441" s="49"/>
    </row>
    <row r="442" spans="1:13" ht="51.75" customHeight="1">
      <c r="A442" s="208"/>
      <c r="B442" s="155"/>
      <c r="C442" s="124">
        <v>1111018025</v>
      </c>
      <c r="D442" s="125">
        <v>9789532978964</v>
      </c>
      <c r="E442" s="128" t="s">
        <v>144</v>
      </c>
      <c r="F442" s="128" t="s">
        <v>139</v>
      </c>
      <c r="G442" s="277" t="s">
        <v>103</v>
      </c>
      <c r="H442" s="129" t="s">
        <v>12</v>
      </c>
      <c r="I442" s="130">
        <v>85.71</v>
      </c>
      <c r="J442" s="131">
        <f t="shared" si="37"/>
        <v>4.2855</v>
      </c>
      <c r="K442" s="132">
        <v>90</v>
      </c>
      <c r="L442" s="337"/>
      <c r="M442" s="49"/>
    </row>
    <row r="443" spans="1:13" ht="51.75" customHeight="1">
      <c r="A443" s="208"/>
      <c r="B443" s="155"/>
      <c r="C443" s="124">
        <v>1115021106</v>
      </c>
      <c r="D443" s="125">
        <v>3858893451198</v>
      </c>
      <c r="E443" s="128" t="s">
        <v>800</v>
      </c>
      <c r="F443" s="128" t="s">
        <v>799</v>
      </c>
      <c r="G443" s="277" t="s">
        <v>801</v>
      </c>
      <c r="H443" s="129" t="s">
        <v>12</v>
      </c>
      <c r="I443" s="130">
        <f>SUM(K443/1.05)</f>
        <v>75.23809523809524</v>
      </c>
      <c r="J443" s="131">
        <f>I443*0.05</f>
        <v>3.7619047619047623</v>
      </c>
      <c r="K443" s="132">
        <v>79</v>
      </c>
      <c r="L443" s="337"/>
      <c r="M443" s="252" t="s">
        <v>305</v>
      </c>
    </row>
    <row r="444" spans="1:13" ht="51.75" customHeight="1">
      <c r="A444" s="208"/>
      <c r="B444" s="155"/>
      <c r="C444" s="124">
        <v>1115022035</v>
      </c>
      <c r="D444" s="125">
        <v>3858893451754</v>
      </c>
      <c r="E444" s="128" t="s">
        <v>837</v>
      </c>
      <c r="F444" s="128" t="s">
        <v>835</v>
      </c>
      <c r="G444" s="277" t="s">
        <v>97</v>
      </c>
      <c r="H444" s="129" t="s">
        <v>12</v>
      </c>
      <c r="I444" s="130">
        <f>SUM(K444/1.05)</f>
        <v>65.71428571428571</v>
      </c>
      <c r="J444" s="131">
        <f>I444*0.05</f>
        <v>3.2857142857142856</v>
      </c>
      <c r="K444" s="132">
        <v>69</v>
      </c>
      <c r="L444" s="337"/>
      <c r="M444" s="252" t="s">
        <v>305</v>
      </c>
    </row>
    <row r="445" spans="1:13" ht="17.25" customHeight="1">
      <c r="A445" s="37"/>
      <c r="B445" s="40" t="s">
        <v>76</v>
      </c>
      <c r="C445" s="38"/>
      <c r="D445" s="109"/>
      <c r="E445" s="38"/>
      <c r="F445" s="38"/>
      <c r="G445" s="276"/>
      <c r="H445" s="354"/>
      <c r="I445" s="95"/>
      <c r="J445" s="96"/>
      <c r="K445" s="39"/>
      <c r="L445" s="336"/>
      <c r="M445" s="69"/>
    </row>
    <row r="446" spans="1:13" ht="51.75" customHeight="1">
      <c r="A446" s="208">
        <v>7288</v>
      </c>
      <c r="B446" s="150">
        <v>4958</v>
      </c>
      <c r="C446" s="124">
        <v>6611021003</v>
      </c>
      <c r="D446" s="125">
        <v>9781471599613</v>
      </c>
      <c r="E446" s="189" t="s">
        <v>628</v>
      </c>
      <c r="F446" s="127" t="s">
        <v>170</v>
      </c>
      <c r="G446" s="279" t="s">
        <v>95</v>
      </c>
      <c r="H446" s="129" t="s">
        <v>12</v>
      </c>
      <c r="I446" s="130">
        <f>SUM(K446/1.04995962)</f>
        <v>96.0894096098667</v>
      </c>
      <c r="J446" s="131">
        <f>I446*0.05</f>
        <v>4.804470480493336</v>
      </c>
      <c r="K446" s="132">
        <v>100.89</v>
      </c>
      <c r="L446" s="337"/>
      <c r="M446" s="49"/>
    </row>
    <row r="447" spans="1:13" ht="51.75" customHeight="1">
      <c r="A447" s="17"/>
      <c r="B447" s="18"/>
      <c r="C447" s="85">
        <v>6611021005</v>
      </c>
      <c r="D447" s="19">
        <v>9781471599637</v>
      </c>
      <c r="E447" s="82" t="s">
        <v>876</v>
      </c>
      <c r="F447" s="14" t="s">
        <v>170</v>
      </c>
      <c r="G447" s="288" t="s">
        <v>97</v>
      </c>
      <c r="H447" s="12" t="s">
        <v>12</v>
      </c>
      <c r="I447" s="320">
        <f>SUM(K447/1.04995962)</f>
        <v>58.0974723580322</v>
      </c>
      <c r="J447" s="321">
        <f>I447*0.05</f>
        <v>2.90487361790161</v>
      </c>
      <c r="K447" s="366">
        <v>61</v>
      </c>
      <c r="L447" s="340"/>
      <c r="M447" s="49"/>
    </row>
    <row r="448" spans="1:13" ht="51.75" customHeight="1">
      <c r="A448" s="208"/>
      <c r="B448" s="155"/>
      <c r="C448" s="124">
        <v>1115022036</v>
      </c>
      <c r="D448" s="125">
        <v>3858893451761</v>
      </c>
      <c r="E448" s="126" t="s">
        <v>828</v>
      </c>
      <c r="F448" s="127" t="s">
        <v>872</v>
      </c>
      <c r="G448" s="279" t="s">
        <v>128</v>
      </c>
      <c r="H448" s="355" t="s">
        <v>119</v>
      </c>
      <c r="I448" s="130">
        <f>SUM(K448/1.04995962)</f>
        <v>94.28934038434734</v>
      </c>
      <c r="J448" s="131">
        <f>I448*0.05</f>
        <v>4.714467019217367</v>
      </c>
      <c r="K448" s="132">
        <v>99</v>
      </c>
      <c r="L448" s="337"/>
      <c r="M448" s="252" t="s">
        <v>305</v>
      </c>
    </row>
    <row r="449" spans="1:13" ht="17.25" customHeight="1">
      <c r="A449" s="37"/>
      <c r="B449" s="40" t="s">
        <v>658</v>
      </c>
      <c r="C449" s="38"/>
      <c r="D449" s="109"/>
      <c r="E449" s="38"/>
      <c r="F449" s="38"/>
      <c r="G449" s="276"/>
      <c r="H449" s="354"/>
      <c r="I449" s="95"/>
      <c r="J449" s="96"/>
      <c r="K449" s="39"/>
      <c r="L449" s="336"/>
      <c r="M449" s="69"/>
    </row>
    <row r="450" spans="1:13" ht="51.75" customHeight="1" thickBot="1">
      <c r="A450" s="140">
        <v>7243</v>
      </c>
      <c r="B450" s="123">
        <v>4923</v>
      </c>
      <c r="C450" s="232">
        <v>1111021035</v>
      </c>
      <c r="D450" s="218">
        <v>9789533643366</v>
      </c>
      <c r="E450" s="189" t="s">
        <v>657</v>
      </c>
      <c r="F450" s="127" t="s">
        <v>461</v>
      </c>
      <c r="G450" s="279" t="s">
        <v>95</v>
      </c>
      <c r="H450" s="129" t="s">
        <v>12</v>
      </c>
      <c r="I450" s="130">
        <f>SUM(K450/1.04995962)</f>
        <v>96.0894096098667</v>
      </c>
      <c r="J450" s="131">
        <f>I450*0.05</f>
        <v>4.804470480493336</v>
      </c>
      <c r="K450" s="132">
        <v>100.89</v>
      </c>
      <c r="L450" s="337"/>
      <c r="M450" s="49"/>
    </row>
    <row r="451" spans="1:13" ht="51.75" customHeight="1" thickBot="1">
      <c r="A451" s="140"/>
      <c r="B451" s="123"/>
      <c r="C451" s="191">
        <v>1111021062</v>
      </c>
      <c r="D451" s="187">
        <v>3858893451044</v>
      </c>
      <c r="E451" s="139" t="s">
        <v>651</v>
      </c>
      <c r="F451" s="127" t="s">
        <v>461</v>
      </c>
      <c r="G451" s="279" t="s">
        <v>97</v>
      </c>
      <c r="H451" s="129" t="s">
        <v>12</v>
      </c>
      <c r="I451" s="130">
        <f>SUM(K451/1.04995962)</f>
        <v>58.0974723580322</v>
      </c>
      <c r="J451" s="131">
        <f>I451*0.05</f>
        <v>2.90487361790161</v>
      </c>
      <c r="K451" s="364">
        <v>61</v>
      </c>
      <c r="L451" s="337"/>
      <c r="M451" s="49"/>
    </row>
    <row r="452" spans="1:13" ht="51.75" customHeight="1" thickBot="1">
      <c r="A452" s="140">
        <v>7258</v>
      </c>
      <c r="B452" s="123">
        <v>4934</v>
      </c>
      <c r="C452" s="124">
        <v>1111021036</v>
      </c>
      <c r="D452" s="125">
        <v>9789533643373</v>
      </c>
      <c r="E452" s="126" t="s">
        <v>715</v>
      </c>
      <c r="F452" s="127" t="s">
        <v>462</v>
      </c>
      <c r="G452" s="279" t="s">
        <v>95</v>
      </c>
      <c r="H452" s="129" t="s">
        <v>12</v>
      </c>
      <c r="I452" s="130">
        <f>SUM(K452/1.04995962)</f>
        <v>64.0596064065778</v>
      </c>
      <c r="J452" s="131">
        <f>I452*0.05</f>
        <v>3.2029803203288902</v>
      </c>
      <c r="K452" s="132">
        <v>67.26</v>
      </c>
      <c r="L452" s="337"/>
      <c r="M452" s="49"/>
    </row>
    <row r="453" spans="1:13" ht="51.75" customHeight="1" thickBot="1">
      <c r="A453" s="140"/>
      <c r="B453" s="123"/>
      <c r="C453" s="191">
        <v>1111021063</v>
      </c>
      <c r="D453" s="187">
        <v>3858893451051</v>
      </c>
      <c r="E453" s="126" t="s">
        <v>714</v>
      </c>
      <c r="F453" s="127" t="s">
        <v>462</v>
      </c>
      <c r="G453" s="279" t="s">
        <v>97</v>
      </c>
      <c r="H453" s="129" t="s">
        <v>12</v>
      </c>
      <c r="I453" s="130">
        <f>SUM(K453/1.04995962)</f>
        <v>58.0974723580322</v>
      </c>
      <c r="J453" s="131">
        <f>I453*0.05</f>
        <v>2.90487361790161</v>
      </c>
      <c r="K453" s="364">
        <v>61</v>
      </c>
      <c r="L453" s="337"/>
      <c r="M453" s="49"/>
    </row>
    <row r="454" spans="1:13" ht="17.25" customHeight="1">
      <c r="A454" s="37"/>
      <c r="B454" s="71" t="s">
        <v>100</v>
      </c>
      <c r="C454" s="70"/>
      <c r="D454" s="110"/>
      <c r="E454" s="70"/>
      <c r="F454" s="70"/>
      <c r="G454" s="282"/>
      <c r="H454" s="356"/>
      <c r="I454" s="97"/>
      <c r="J454" s="96"/>
      <c r="K454" s="39"/>
      <c r="L454" s="336"/>
      <c r="M454" s="69"/>
    </row>
    <row r="455" spans="1:13" ht="51.75" customHeight="1">
      <c r="A455" s="194">
        <v>7264</v>
      </c>
      <c r="B455" s="206">
        <v>4940</v>
      </c>
      <c r="C455" s="158">
        <v>1111021029</v>
      </c>
      <c r="D455" s="158">
        <v>9789533643595</v>
      </c>
      <c r="E455" s="223" t="s">
        <v>739</v>
      </c>
      <c r="F455" s="157" t="s">
        <v>203</v>
      </c>
      <c r="G455" s="295" t="s">
        <v>84</v>
      </c>
      <c r="H455" s="164" t="s">
        <v>12</v>
      </c>
      <c r="I455" s="161">
        <f aca="true" t="shared" si="38" ref="I455:I460">SUM(K455/1.04995962)</f>
        <v>64.0596064065778</v>
      </c>
      <c r="J455" s="201">
        <f aca="true" t="shared" si="39" ref="J455:J460">I455*0.05</f>
        <v>3.2029803203288902</v>
      </c>
      <c r="K455" s="132">
        <v>67.26</v>
      </c>
      <c r="L455" s="337"/>
      <c r="M455" s="49"/>
    </row>
    <row r="456" spans="1:13" ht="51.75" customHeight="1">
      <c r="A456" s="194">
        <v>7265</v>
      </c>
      <c r="B456" s="206">
        <v>4940</v>
      </c>
      <c r="C456" s="158">
        <v>1111021030</v>
      </c>
      <c r="D456" s="158">
        <v>9789533643601</v>
      </c>
      <c r="E456" s="223" t="s">
        <v>740</v>
      </c>
      <c r="F456" s="157" t="s">
        <v>203</v>
      </c>
      <c r="G456" s="295" t="s">
        <v>84</v>
      </c>
      <c r="H456" s="164" t="s">
        <v>12</v>
      </c>
      <c r="I456" s="161">
        <f t="shared" si="38"/>
        <v>64.0596064065778</v>
      </c>
      <c r="J456" s="201">
        <f t="shared" si="39"/>
        <v>3.2029803203288902</v>
      </c>
      <c r="K456" s="132">
        <v>67.26</v>
      </c>
      <c r="L456" s="337"/>
      <c r="M456" s="49"/>
    </row>
    <row r="457" spans="1:13" ht="51.75" customHeight="1">
      <c r="A457" s="194">
        <v>7266</v>
      </c>
      <c r="B457" s="206">
        <v>4941</v>
      </c>
      <c r="C457" s="158">
        <v>1111021055</v>
      </c>
      <c r="D457" s="158">
        <v>9789533643748</v>
      </c>
      <c r="E457" s="223" t="s">
        <v>737</v>
      </c>
      <c r="F457" s="233" t="s">
        <v>203</v>
      </c>
      <c r="G457" s="284" t="s">
        <v>295</v>
      </c>
      <c r="H457" s="164" t="s">
        <v>12</v>
      </c>
      <c r="I457" s="161">
        <f t="shared" si="38"/>
        <v>76.19340637118977</v>
      </c>
      <c r="J457" s="201">
        <f t="shared" si="39"/>
        <v>3.8096703185594887</v>
      </c>
      <c r="K457" s="132">
        <v>80</v>
      </c>
      <c r="L457" s="337"/>
      <c r="M457" s="49"/>
    </row>
    <row r="458" spans="1:13" ht="51.75" customHeight="1" thickBot="1">
      <c r="A458" s="194">
        <v>7267</v>
      </c>
      <c r="B458" s="206">
        <v>4941</v>
      </c>
      <c r="C458" s="158">
        <v>1111021056</v>
      </c>
      <c r="D458" s="158">
        <v>9789533643755</v>
      </c>
      <c r="E458" s="223" t="s">
        <v>738</v>
      </c>
      <c r="F458" s="233" t="s">
        <v>203</v>
      </c>
      <c r="G458" s="284" t="s">
        <v>295</v>
      </c>
      <c r="H458" s="164" t="s">
        <v>12</v>
      </c>
      <c r="I458" s="161">
        <f t="shared" si="38"/>
        <v>76.19340637118977</v>
      </c>
      <c r="J458" s="201">
        <f t="shared" si="39"/>
        <v>3.8096703185594887</v>
      </c>
      <c r="K458" s="132">
        <v>80</v>
      </c>
      <c r="L458" s="337"/>
      <c r="M458" s="49"/>
    </row>
    <row r="459" spans="1:13" ht="51.75" customHeight="1" thickBot="1">
      <c r="A459" s="194"/>
      <c r="B459" s="206"/>
      <c r="C459" s="234">
        <v>1111021080</v>
      </c>
      <c r="D459" s="187">
        <v>3858893451020</v>
      </c>
      <c r="E459" s="157" t="s">
        <v>736</v>
      </c>
      <c r="F459" s="157" t="s">
        <v>15</v>
      </c>
      <c r="G459" s="277" t="s">
        <v>97</v>
      </c>
      <c r="H459" s="164" t="s">
        <v>12</v>
      </c>
      <c r="I459" s="161">
        <f t="shared" si="38"/>
        <v>50.478131720913225</v>
      </c>
      <c r="J459" s="201">
        <f t="shared" si="39"/>
        <v>2.5239065860456615</v>
      </c>
      <c r="K459" s="364">
        <v>53</v>
      </c>
      <c r="L459" s="337"/>
      <c r="M459" s="49"/>
    </row>
    <row r="460" spans="1:13" ht="51.75" customHeight="1" thickBot="1">
      <c r="A460" s="141" t="s">
        <v>47</v>
      </c>
      <c r="B460" s="205"/>
      <c r="C460" s="203">
        <v>1111021081</v>
      </c>
      <c r="D460" s="187">
        <v>3858893451037</v>
      </c>
      <c r="E460" s="137" t="s">
        <v>652</v>
      </c>
      <c r="F460" s="181" t="s">
        <v>15</v>
      </c>
      <c r="G460" s="286" t="s">
        <v>99</v>
      </c>
      <c r="H460" s="235" t="s">
        <v>12</v>
      </c>
      <c r="I460" s="323">
        <f t="shared" si="38"/>
        <v>49.525714141273355</v>
      </c>
      <c r="J460" s="131">
        <f t="shared" si="39"/>
        <v>2.476285707063668</v>
      </c>
      <c r="K460" s="364">
        <v>52</v>
      </c>
      <c r="L460" s="337"/>
      <c r="M460" s="49"/>
    </row>
    <row r="461" spans="1:13" ht="17.25" customHeight="1">
      <c r="A461" s="37"/>
      <c r="B461" s="40" t="s">
        <v>9</v>
      </c>
      <c r="C461" s="38"/>
      <c r="D461" s="109"/>
      <c r="E461" s="38"/>
      <c r="F461" s="38"/>
      <c r="G461" s="276"/>
      <c r="H461" s="354"/>
      <c r="I461" s="95"/>
      <c r="J461" s="96"/>
      <c r="K461" s="39"/>
      <c r="L461" s="336"/>
      <c r="M461" s="69"/>
    </row>
    <row r="462" spans="1:13" ht="42" customHeight="1">
      <c r="A462" s="140">
        <v>6480</v>
      </c>
      <c r="B462" s="123">
        <v>4282</v>
      </c>
      <c r="C462" s="124">
        <v>1111020084</v>
      </c>
      <c r="D462" s="125">
        <v>9789533640808</v>
      </c>
      <c r="E462" s="126" t="s">
        <v>858</v>
      </c>
      <c r="F462" s="127" t="s">
        <v>498</v>
      </c>
      <c r="G462" s="127" t="s">
        <v>95</v>
      </c>
      <c r="H462" s="129" t="s">
        <v>12</v>
      </c>
      <c r="I462" s="130">
        <f>SUM(K462/1.04995962)</f>
        <v>63.05956794795593</v>
      </c>
      <c r="J462" s="131">
        <f>I462*0.05</f>
        <v>3.1529783973977965</v>
      </c>
      <c r="K462" s="132">
        <v>66.21</v>
      </c>
      <c r="L462" s="341"/>
      <c r="M462" s="69"/>
    </row>
    <row r="463" spans="1:13" ht="51.75" customHeight="1">
      <c r="A463" s="140"/>
      <c r="B463" s="123"/>
      <c r="C463" s="124">
        <v>1111020085</v>
      </c>
      <c r="D463" s="125">
        <v>9789533641348</v>
      </c>
      <c r="E463" s="126" t="s">
        <v>434</v>
      </c>
      <c r="F463" s="127" t="s">
        <v>498</v>
      </c>
      <c r="G463" s="279" t="s">
        <v>97</v>
      </c>
      <c r="H463" s="129" t="s">
        <v>12</v>
      </c>
      <c r="I463" s="130">
        <f>SUM(K463/1.04995962)</f>
        <v>58.0974723580322</v>
      </c>
      <c r="J463" s="131">
        <f>I463*0.05</f>
        <v>2.90487361790161</v>
      </c>
      <c r="K463" s="364">
        <v>61</v>
      </c>
      <c r="L463" s="337"/>
      <c r="M463" s="49"/>
    </row>
    <row r="464" spans="1:13" ht="51.75" customHeight="1">
      <c r="A464" s="140">
        <v>6481</v>
      </c>
      <c r="B464" s="123">
        <v>4283</v>
      </c>
      <c r="C464" s="124">
        <v>1111020157</v>
      </c>
      <c r="D464" s="125">
        <v>9789533641805</v>
      </c>
      <c r="E464" s="126" t="s">
        <v>364</v>
      </c>
      <c r="F464" s="127" t="s">
        <v>498</v>
      </c>
      <c r="G464" s="279" t="s">
        <v>295</v>
      </c>
      <c r="H464" s="129" t="s">
        <v>12</v>
      </c>
      <c r="I464" s="130">
        <f>SUM(K464/1.04995962)</f>
        <v>114.29010955678466</v>
      </c>
      <c r="J464" s="131">
        <f>I464*0.05</f>
        <v>5.714505477839233</v>
      </c>
      <c r="K464" s="364">
        <v>120</v>
      </c>
      <c r="L464" s="337"/>
      <c r="M464" s="49"/>
    </row>
    <row r="465" spans="1:13" ht="51.75" customHeight="1">
      <c r="A465" s="141"/>
      <c r="B465" s="134"/>
      <c r="C465" s="124">
        <v>1111020203</v>
      </c>
      <c r="D465" s="125">
        <v>3858893450511</v>
      </c>
      <c r="E465" s="135" t="s">
        <v>520</v>
      </c>
      <c r="F465" s="136" t="s">
        <v>529</v>
      </c>
      <c r="G465" s="293" t="s">
        <v>99</v>
      </c>
      <c r="H465" s="138" t="s">
        <v>12</v>
      </c>
      <c r="I465" s="130">
        <f>SUM(K465/1.04995962)</f>
        <v>43.81120866343412</v>
      </c>
      <c r="J465" s="131">
        <f>I465*0.05</f>
        <v>2.190560433171706</v>
      </c>
      <c r="K465" s="364">
        <v>46</v>
      </c>
      <c r="L465" s="337"/>
      <c r="M465" s="49"/>
    </row>
    <row r="466" spans="1:13" ht="17.25" customHeight="1">
      <c r="A466" s="37"/>
      <c r="B466" s="40" t="s">
        <v>16</v>
      </c>
      <c r="C466" s="38"/>
      <c r="D466" s="109"/>
      <c r="E466" s="38"/>
      <c r="F466" s="38"/>
      <c r="G466" s="276"/>
      <c r="H466" s="354"/>
      <c r="I466" s="95"/>
      <c r="J466" s="96"/>
      <c r="K466" s="39"/>
      <c r="L466" s="336"/>
      <c r="M466" s="69"/>
    </row>
    <row r="467" spans="1:13" ht="51.75" customHeight="1">
      <c r="A467" s="140">
        <v>6496</v>
      </c>
      <c r="B467" s="123">
        <v>4294</v>
      </c>
      <c r="C467" s="124">
        <v>1111020086</v>
      </c>
      <c r="D467" s="125">
        <v>9789533640822</v>
      </c>
      <c r="E467" s="126" t="s">
        <v>365</v>
      </c>
      <c r="F467" s="127" t="s">
        <v>499</v>
      </c>
      <c r="G467" s="279" t="s">
        <v>95</v>
      </c>
      <c r="H467" s="144" t="s">
        <v>12</v>
      </c>
      <c r="I467" s="130">
        <f>SUM(K467/1.04995962)</f>
        <v>63.05956794795593</v>
      </c>
      <c r="J467" s="131">
        <f>I467*0.05</f>
        <v>3.1529783973977965</v>
      </c>
      <c r="K467" s="132">
        <v>66.21</v>
      </c>
      <c r="L467" s="337"/>
      <c r="M467" s="49"/>
    </row>
    <row r="468" spans="1:13" ht="51.75" customHeight="1">
      <c r="A468" s="140"/>
      <c r="B468" s="123"/>
      <c r="C468" s="124">
        <v>1111020087</v>
      </c>
      <c r="D468" s="125">
        <v>9789533641331</v>
      </c>
      <c r="E468" s="126" t="s">
        <v>436</v>
      </c>
      <c r="F468" s="127" t="s">
        <v>784</v>
      </c>
      <c r="G468" s="279" t="s">
        <v>97</v>
      </c>
      <c r="H468" s="144" t="s">
        <v>12</v>
      </c>
      <c r="I468" s="130">
        <f>SUM(K468/1.04995962)</f>
        <v>58.0974723580322</v>
      </c>
      <c r="J468" s="131">
        <f>I468*0.05</f>
        <v>2.90487361790161</v>
      </c>
      <c r="K468" s="364">
        <v>61</v>
      </c>
      <c r="L468" s="337"/>
      <c r="M468" s="49"/>
    </row>
    <row r="469" spans="1:13" ht="51.75" customHeight="1">
      <c r="A469" s="140">
        <v>6497</v>
      </c>
      <c r="B469" s="123">
        <v>4295</v>
      </c>
      <c r="C469" s="124">
        <v>1111020158</v>
      </c>
      <c r="D469" s="125">
        <v>9789533642789</v>
      </c>
      <c r="E469" s="126" t="s">
        <v>366</v>
      </c>
      <c r="F469" s="127" t="s">
        <v>231</v>
      </c>
      <c r="G469" s="279" t="s">
        <v>295</v>
      </c>
      <c r="H469" s="144" t="s">
        <v>12</v>
      </c>
      <c r="I469" s="130">
        <f>SUM(K469/1.04995962)</f>
        <v>114.29010955678466</v>
      </c>
      <c r="J469" s="131">
        <f>I469*0.05</f>
        <v>5.714505477839233</v>
      </c>
      <c r="K469" s="364">
        <v>120</v>
      </c>
      <c r="L469" s="337"/>
      <c r="M469" s="49"/>
    </row>
    <row r="470" spans="1:13" ht="51.75" customHeight="1">
      <c r="A470" s="140"/>
      <c r="B470" s="123"/>
      <c r="C470" s="124">
        <v>1111020185</v>
      </c>
      <c r="D470" s="125">
        <v>9789531972536</v>
      </c>
      <c r="E470" s="126" t="s">
        <v>435</v>
      </c>
      <c r="F470" s="127" t="s">
        <v>17</v>
      </c>
      <c r="G470" s="279" t="s">
        <v>102</v>
      </c>
      <c r="H470" s="144" t="s">
        <v>12</v>
      </c>
      <c r="I470" s="130">
        <f>SUM(K470/1.04995962)</f>
        <v>53.33538445983284</v>
      </c>
      <c r="J470" s="131">
        <f>I470*0.05</f>
        <v>2.666769222991642</v>
      </c>
      <c r="K470" s="364">
        <v>56</v>
      </c>
      <c r="L470" s="337"/>
      <c r="M470" s="49"/>
    </row>
    <row r="471" spans="1:13" ht="51.75" customHeight="1">
      <c r="A471" s="141"/>
      <c r="B471" s="134"/>
      <c r="C471" s="125">
        <v>1111020186</v>
      </c>
      <c r="D471" s="125">
        <v>3858893451167</v>
      </c>
      <c r="E471" s="219" t="s">
        <v>663</v>
      </c>
      <c r="F471" s="219" t="s">
        <v>500</v>
      </c>
      <c r="G471" s="294" t="s">
        <v>99</v>
      </c>
      <c r="H471" s="220" t="s">
        <v>12</v>
      </c>
      <c r="I471" s="130">
        <f>SUM(K471/1.04995962)</f>
        <v>43.81120866343412</v>
      </c>
      <c r="J471" s="131">
        <f>I471*0.05</f>
        <v>2.190560433171706</v>
      </c>
      <c r="K471" s="364">
        <v>46</v>
      </c>
      <c r="L471" s="337"/>
      <c r="M471" s="49"/>
    </row>
    <row r="472" spans="1:13" ht="17.25" customHeight="1">
      <c r="A472" s="37"/>
      <c r="B472" s="40" t="s">
        <v>10</v>
      </c>
      <c r="C472" s="38"/>
      <c r="D472" s="109"/>
      <c r="E472" s="38"/>
      <c r="F472" s="38"/>
      <c r="G472" s="276"/>
      <c r="H472" s="354"/>
      <c r="I472" s="95"/>
      <c r="J472" s="96"/>
      <c r="K472" s="39"/>
      <c r="L472" s="336"/>
      <c r="M472" s="69"/>
    </row>
    <row r="473" spans="1:13" ht="51.75" customHeight="1">
      <c r="A473" s="140">
        <v>6511</v>
      </c>
      <c r="B473" s="123">
        <v>4305</v>
      </c>
      <c r="C473" s="124">
        <v>1111020088</v>
      </c>
      <c r="D473" s="125">
        <v>9789533642604</v>
      </c>
      <c r="E473" s="126" t="s">
        <v>367</v>
      </c>
      <c r="F473" s="127" t="s">
        <v>463</v>
      </c>
      <c r="G473" s="279" t="s">
        <v>95</v>
      </c>
      <c r="H473" s="129" t="s">
        <v>12</v>
      </c>
      <c r="I473" s="130">
        <f>SUM(K473/1.04995962)</f>
        <v>63.05956794795593</v>
      </c>
      <c r="J473" s="131">
        <f>I473*0.05</f>
        <v>3.1529783973977965</v>
      </c>
      <c r="K473" s="132">
        <v>66.21</v>
      </c>
      <c r="L473" s="337"/>
      <c r="M473" s="49"/>
    </row>
    <row r="474" spans="1:13" ht="51.75" customHeight="1">
      <c r="A474" s="140"/>
      <c r="B474" s="123"/>
      <c r="C474" s="124">
        <v>1111020089</v>
      </c>
      <c r="D474" s="125">
        <v>9789533641324</v>
      </c>
      <c r="E474" s="126" t="s">
        <v>437</v>
      </c>
      <c r="F474" s="127" t="s">
        <v>463</v>
      </c>
      <c r="G474" s="279" t="s">
        <v>97</v>
      </c>
      <c r="H474" s="129" t="s">
        <v>12</v>
      </c>
      <c r="I474" s="130">
        <f>SUM(K474/1.04995962)</f>
        <v>58.0974723580322</v>
      </c>
      <c r="J474" s="131">
        <f>I474*0.05</f>
        <v>2.90487361790161</v>
      </c>
      <c r="K474" s="364">
        <v>61</v>
      </c>
      <c r="L474" s="337"/>
      <c r="M474" s="49"/>
    </row>
    <row r="475" spans="1:13" ht="51.75" customHeight="1">
      <c r="A475" s="140">
        <v>6512</v>
      </c>
      <c r="B475" s="123">
        <v>4306</v>
      </c>
      <c r="C475" s="124">
        <v>1111020159</v>
      </c>
      <c r="D475" s="125">
        <v>9789533642703</v>
      </c>
      <c r="E475" s="126" t="s">
        <v>368</v>
      </c>
      <c r="F475" s="127" t="s">
        <v>463</v>
      </c>
      <c r="G475" s="279" t="s">
        <v>295</v>
      </c>
      <c r="H475" s="129" t="s">
        <v>12</v>
      </c>
      <c r="I475" s="130">
        <f>SUM(K475/1.04995962)</f>
        <v>114.29010955678466</v>
      </c>
      <c r="J475" s="131">
        <f>I475*0.05</f>
        <v>5.714505477839233</v>
      </c>
      <c r="K475" s="364">
        <v>120</v>
      </c>
      <c r="L475" s="337"/>
      <c r="M475" s="49"/>
    </row>
    <row r="476" spans="1:13" ht="51.75" customHeight="1">
      <c r="A476" s="141"/>
      <c r="B476" s="134"/>
      <c r="C476" s="124">
        <v>1111020204</v>
      </c>
      <c r="D476" s="125">
        <v>3858893450535</v>
      </c>
      <c r="E476" s="219" t="s">
        <v>528</v>
      </c>
      <c r="F476" s="219" t="s">
        <v>521</v>
      </c>
      <c r="G476" s="294" t="s">
        <v>99</v>
      </c>
      <c r="H476" s="220" t="s">
        <v>12</v>
      </c>
      <c r="I476" s="130">
        <f>SUM(K476/1.04995962)</f>
        <v>43.81120866343412</v>
      </c>
      <c r="J476" s="131">
        <f>I476*0.05</f>
        <v>2.190560433171706</v>
      </c>
      <c r="K476" s="364">
        <v>46</v>
      </c>
      <c r="L476" s="337"/>
      <c r="M476" s="49"/>
    </row>
    <row r="477" spans="1:13" ht="17.25" customHeight="1">
      <c r="A477" s="37"/>
      <c r="B477" s="40" t="s">
        <v>121</v>
      </c>
      <c r="C477" s="38"/>
      <c r="D477" s="109"/>
      <c r="E477" s="38"/>
      <c r="F477" s="38"/>
      <c r="G477" s="276"/>
      <c r="H477" s="354"/>
      <c r="I477" s="95"/>
      <c r="J477" s="96"/>
      <c r="K477" s="39"/>
      <c r="L477" s="336"/>
      <c r="M477" s="69"/>
    </row>
    <row r="478" spans="1:13" ht="51.75" customHeight="1">
      <c r="A478" s="140">
        <v>7274</v>
      </c>
      <c r="B478" s="123">
        <v>4946</v>
      </c>
      <c r="C478" s="124">
        <v>1111021034</v>
      </c>
      <c r="D478" s="236">
        <v>9789533643212</v>
      </c>
      <c r="E478" s="126" t="s">
        <v>768</v>
      </c>
      <c r="F478" s="127" t="s">
        <v>563</v>
      </c>
      <c r="G478" s="279" t="s">
        <v>95</v>
      </c>
      <c r="H478" s="144" t="s">
        <v>12</v>
      </c>
      <c r="I478" s="130">
        <f>SUM(K478/1.04995962)</f>
        <v>64.0596064065778</v>
      </c>
      <c r="J478" s="131">
        <f>I478*0.05</f>
        <v>3.2029803203288902</v>
      </c>
      <c r="K478" s="132">
        <v>67.26</v>
      </c>
      <c r="L478" s="337"/>
      <c r="M478" s="49"/>
    </row>
    <row r="479" spans="1:13" ht="51.75" customHeight="1">
      <c r="A479" s="140"/>
      <c r="B479" s="123"/>
      <c r="C479" s="124">
        <v>1111021061</v>
      </c>
      <c r="D479" s="236">
        <v>3858893451013</v>
      </c>
      <c r="E479" s="126" t="s">
        <v>769</v>
      </c>
      <c r="F479" s="127" t="s">
        <v>563</v>
      </c>
      <c r="G479" s="279" t="s">
        <v>97</v>
      </c>
      <c r="H479" s="144" t="s">
        <v>12</v>
      </c>
      <c r="I479" s="130">
        <f>SUM(K479/1.04995962)</f>
        <v>58.0974723580322</v>
      </c>
      <c r="J479" s="131">
        <f>I479*0.05</f>
        <v>2.90487361790161</v>
      </c>
      <c r="K479" s="364">
        <v>61</v>
      </c>
      <c r="L479" s="337"/>
      <c r="M479" s="49"/>
    </row>
    <row r="480" spans="1:13" ht="51.75" customHeight="1">
      <c r="A480" s="140"/>
      <c r="B480" s="123"/>
      <c r="C480" s="124">
        <v>1111022044</v>
      </c>
      <c r="D480" s="236">
        <v>9789533644110</v>
      </c>
      <c r="E480" s="157" t="s">
        <v>853</v>
      </c>
      <c r="F480" s="157" t="s">
        <v>563</v>
      </c>
      <c r="G480" s="279" t="s">
        <v>295</v>
      </c>
      <c r="H480" s="308" t="s">
        <v>12</v>
      </c>
      <c r="I480" s="130">
        <f>SUM(K480/1.04995962)</f>
        <v>114.29010955678466</v>
      </c>
      <c r="J480" s="131">
        <f>I480*0.05</f>
        <v>5.714505477839233</v>
      </c>
      <c r="K480" s="132">
        <v>120</v>
      </c>
      <c r="L480" s="337"/>
      <c r="M480" s="252" t="s">
        <v>305</v>
      </c>
    </row>
    <row r="481" spans="1:13" ht="51.75" customHeight="1">
      <c r="A481" s="145"/>
      <c r="B481" s="146"/>
      <c r="C481" s="124">
        <v>1111022004</v>
      </c>
      <c r="D481" s="125">
        <v>3858893451303</v>
      </c>
      <c r="E481" s="147" t="s">
        <v>879</v>
      </c>
      <c r="F481" s="147" t="s">
        <v>213</v>
      </c>
      <c r="G481" s="281" t="s">
        <v>127</v>
      </c>
      <c r="H481" s="151" t="s">
        <v>12</v>
      </c>
      <c r="I481" s="130">
        <f>SUM(K481/1.04995962)</f>
        <v>14.286263694598082</v>
      </c>
      <c r="J481" s="131">
        <f>I481*0.05</f>
        <v>0.7143131847299041</v>
      </c>
      <c r="K481" s="132">
        <v>15</v>
      </c>
      <c r="L481" s="337"/>
      <c r="M481" s="252" t="s">
        <v>305</v>
      </c>
    </row>
    <row r="482" spans="1:13" ht="17.25" customHeight="1">
      <c r="A482" s="37"/>
      <c r="B482" s="40" t="s">
        <v>2</v>
      </c>
      <c r="C482" s="70"/>
      <c r="D482" s="110"/>
      <c r="E482" s="38"/>
      <c r="F482" s="38"/>
      <c r="G482" s="276"/>
      <c r="H482" s="354"/>
      <c r="I482" s="95"/>
      <c r="J482" s="96"/>
      <c r="K482" s="39"/>
      <c r="L482" s="336"/>
      <c r="M482" s="69"/>
    </row>
    <row r="483" spans="1:13" ht="51.75" customHeight="1" thickBot="1">
      <c r="A483" s="140">
        <v>7284</v>
      </c>
      <c r="B483" s="156">
        <v>4954</v>
      </c>
      <c r="C483" s="157">
        <v>1111021041</v>
      </c>
      <c r="D483" s="158">
        <v>9789533643403</v>
      </c>
      <c r="E483" s="175" t="s">
        <v>575</v>
      </c>
      <c r="F483" s="127" t="s">
        <v>576</v>
      </c>
      <c r="G483" s="279" t="s">
        <v>95</v>
      </c>
      <c r="H483" s="129" t="s">
        <v>12</v>
      </c>
      <c r="I483" s="130">
        <f>SUM(K483/1.04995962)</f>
        <v>64.0596064065778</v>
      </c>
      <c r="J483" s="131">
        <f aca="true" t="shared" si="40" ref="J483:J489">I483*0.05</f>
        <v>3.2029803203288902</v>
      </c>
      <c r="K483" s="132">
        <v>67.26</v>
      </c>
      <c r="L483" s="337"/>
      <c r="M483" s="49"/>
    </row>
    <row r="484" spans="1:13" ht="51.75" customHeight="1" thickBot="1">
      <c r="A484" s="140"/>
      <c r="B484" s="123"/>
      <c r="C484" s="191">
        <v>1111021066</v>
      </c>
      <c r="D484" s="187">
        <v>3858893451082</v>
      </c>
      <c r="E484" s="126" t="s">
        <v>653</v>
      </c>
      <c r="F484" s="127" t="s">
        <v>654</v>
      </c>
      <c r="G484" s="279" t="s">
        <v>97</v>
      </c>
      <c r="H484" s="129" t="s">
        <v>12</v>
      </c>
      <c r="I484" s="130">
        <f>SUM(K484/1.04995962)</f>
        <v>58.0974723580322</v>
      </c>
      <c r="J484" s="131">
        <f t="shared" si="40"/>
        <v>2.90487361790161</v>
      </c>
      <c r="K484" s="364">
        <v>61</v>
      </c>
      <c r="L484" s="337"/>
      <c r="M484" s="49"/>
    </row>
    <row r="485" spans="1:13" ht="51.75" customHeight="1" thickBot="1">
      <c r="A485" s="140">
        <v>7285</v>
      </c>
      <c r="B485" s="156">
        <v>4955</v>
      </c>
      <c r="C485" s="157">
        <v>1111021042</v>
      </c>
      <c r="D485" s="158">
        <v>9789533643731</v>
      </c>
      <c r="E485" s="175" t="s">
        <v>577</v>
      </c>
      <c r="F485" s="127" t="s">
        <v>576</v>
      </c>
      <c r="G485" s="279" t="s">
        <v>295</v>
      </c>
      <c r="H485" s="129" t="s">
        <v>12</v>
      </c>
      <c r="I485" s="130">
        <f>SUM(K485/1.05)</f>
        <v>114.28571428571428</v>
      </c>
      <c r="J485" s="131">
        <f t="shared" si="40"/>
        <v>5.714285714285714</v>
      </c>
      <c r="K485" s="364">
        <v>120</v>
      </c>
      <c r="L485" s="337"/>
      <c r="M485" s="49"/>
    </row>
    <row r="486" spans="1:13" ht="51.75" customHeight="1" thickBot="1">
      <c r="A486" s="140"/>
      <c r="B486" s="156"/>
      <c r="C486" s="157">
        <v>1110222040</v>
      </c>
      <c r="D486" s="158">
        <v>3858893451426</v>
      </c>
      <c r="E486" s="306" t="s">
        <v>830</v>
      </c>
      <c r="F486" s="127" t="s">
        <v>829</v>
      </c>
      <c r="G486" s="279" t="s">
        <v>831</v>
      </c>
      <c r="H486" s="129" t="s">
        <v>12</v>
      </c>
      <c r="I486" s="130">
        <f>SUM(K486/1.05)</f>
        <v>447.6190476190476</v>
      </c>
      <c r="J486" s="131">
        <f t="shared" si="40"/>
        <v>22.38095238095238</v>
      </c>
      <c r="K486" s="132">
        <v>470</v>
      </c>
      <c r="L486" s="337"/>
      <c r="M486" s="252" t="s">
        <v>305</v>
      </c>
    </row>
    <row r="487" spans="1:13" ht="51.75" customHeight="1" thickBot="1">
      <c r="A487" s="140"/>
      <c r="B487" s="156"/>
      <c r="C487" s="157">
        <v>1110222041</v>
      </c>
      <c r="D487" s="158">
        <v>3858893451419</v>
      </c>
      <c r="E487" s="307" t="s">
        <v>832</v>
      </c>
      <c r="F487" s="127" t="s">
        <v>829</v>
      </c>
      <c r="G487" s="279" t="s">
        <v>831</v>
      </c>
      <c r="H487" s="129" t="s">
        <v>12</v>
      </c>
      <c r="I487" s="130">
        <f>SUM(K487/1.05)</f>
        <v>447.6190476190476</v>
      </c>
      <c r="J487" s="131">
        <f t="shared" si="40"/>
        <v>22.38095238095238</v>
      </c>
      <c r="K487" s="132">
        <v>470</v>
      </c>
      <c r="L487" s="337"/>
      <c r="M487" s="252" t="s">
        <v>305</v>
      </c>
    </row>
    <row r="488" spans="1:13" ht="51.75" customHeight="1" thickBot="1">
      <c r="A488" s="140"/>
      <c r="B488" s="156"/>
      <c r="C488" s="157">
        <v>1110222042</v>
      </c>
      <c r="D488" s="158">
        <v>3858893451433</v>
      </c>
      <c r="E488" s="306" t="s">
        <v>834</v>
      </c>
      <c r="F488" s="127" t="s">
        <v>829</v>
      </c>
      <c r="G488" s="279" t="s">
        <v>831</v>
      </c>
      <c r="H488" s="129" t="s">
        <v>12</v>
      </c>
      <c r="I488" s="130">
        <f>SUM(K488/1.05)</f>
        <v>447.6190476190476</v>
      </c>
      <c r="J488" s="131">
        <f t="shared" si="40"/>
        <v>22.38095238095238</v>
      </c>
      <c r="K488" s="132">
        <v>470</v>
      </c>
      <c r="L488" s="337"/>
      <c r="M488" s="252" t="s">
        <v>305</v>
      </c>
    </row>
    <row r="489" spans="1:13" ht="51.75" customHeight="1" thickBot="1">
      <c r="A489" s="140"/>
      <c r="B489" s="156"/>
      <c r="C489" s="157">
        <v>1110222043</v>
      </c>
      <c r="D489" s="158">
        <v>3858893451440</v>
      </c>
      <c r="E489" s="306" t="s">
        <v>833</v>
      </c>
      <c r="F489" s="127" t="s">
        <v>829</v>
      </c>
      <c r="G489" s="279" t="s">
        <v>831</v>
      </c>
      <c r="H489" s="129" t="s">
        <v>12</v>
      </c>
      <c r="I489" s="130">
        <f>SUM(K489/1.05)</f>
        <v>447.6190476190476</v>
      </c>
      <c r="J489" s="131">
        <f t="shared" si="40"/>
        <v>22.38095238095238</v>
      </c>
      <c r="K489" s="132">
        <v>470</v>
      </c>
      <c r="L489" s="337"/>
      <c r="M489" s="252" t="s">
        <v>305</v>
      </c>
    </row>
    <row r="490" spans="1:13" ht="17.25" customHeight="1">
      <c r="A490" s="37"/>
      <c r="B490" s="40" t="s">
        <v>105</v>
      </c>
      <c r="C490" s="38"/>
      <c r="D490" s="109"/>
      <c r="E490" s="38"/>
      <c r="F490" s="38"/>
      <c r="G490" s="276"/>
      <c r="H490" s="354"/>
      <c r="I490" s="95"/>
      <c r="J490" s="96"/>
      <c r="K490" s="39"/>
      <c r="L490" s="336"/>
      <c r="M490" s="69"/>
    </row>
    <row r="491" spans="1:13" ht="51.75" customHeight="1">
      <c r="A491" s="140">
        <v>7291</v>
      </c>
      <c r="B491" s="123">
        <v>4961</v>
      </c>
      <c r="C491" s="124">
        <v>1111021039</v>
      </c>
      <c r="D491" s="125">
        <v>9789533643397</v>
      </c>
      <c r="E491" s="126" t="s">
        <v>569</v>
      </c>
      <c r="F491" s="127" t="s">
        <v>570</v>
      </c>
      <c r="G491" s="279" t="s">
        <v>95</v>
      </c>
      <c r="H491" s="129" t="s">
        <v>12</v>
      </c>
      <c r="I491" s="130">
        <f>SUM(K491/1.04995962)</f>
        <v>32.0298032032889</v>
      </c>
      <c r="J491" s="131">
        <f>I491*0.05</f>
        <v>1.6014901601644451</v>
      </c>
      <c r="K491" s="132">
        <v>33.63</v>
      </c>
      <c r="L491" s="337"/>
      <c r="M491" s="49"/>
    </row>
    <row r="492" spans="1:13" ht="17.25" customHeight="1">
      <c r="A492" s="37"/>
      <c r="B492" s="40" t="s">
        <v>106</v>
      </c>
      <c r="C492" s="38"/>
      <c r="D492" s="109"/>
      <c r="E492" s="38"/>
      <c r="F492" s="38"/>
      <c r="G492" s="276"/>
      <c r="H492" s="354"/>
      <c r="I492" s="95"/>
      <c r="J492" s="96"/>
      <c r="K492" s="39"/>
      <c r="L492" s="336"/>
      <c r="M492" s="69"/>
    </row>
    <row r="493" spans="1:13" ht="51.75" customHeight="1">
      <c r="A493" s="140">
        <v>7263</v>
      </c>
      <c r="B493" s="123">
        <v>4939</v>
      </c>
      <c r="C493" s="124">
        <v>1111021037</v>
      </c>
      <c r="D493" s="236">
        <v>9789533643380</v>
      </c>
      <c r="E493" s="126" t="s">
        <v>568</v>
      </c>
      <c r="F493" s="127" t="s">
        <v>221</v>
      </c>
      <c r="G493" s="279" t="s">
        <v>95</v>
      </c>
      <c r="H493" s="129" t="s">
        <v>12</v>
      </c>
      <c r="I493" s="130">
        <f>SUM(K493/1.04995962)</f>
        <v>32.0298032032889</v>
      </c>
      <c r="J493" s="131">
        <f>I493*0.05</f>
        <v>1.6014901601644451</v>
      </c>
      <c r="K493" s="132">
        <v>33.63</v>
      </c>
      <c r="L493" s="337"/>
      <c r="M493" s="49"/>
    </row>
    <row r="494" spans="1:13" ht="51.75" customHeight="1">
      <c r="A494" s="140" t="s">
        <v>47</v>
      </c>
      <c r="B494" s="123"/>
      <c r="C494" s="124">
        <v>1118016029</v>
      </c>
      <c r="D494" s="125">
        <v>3859890814146</v>
      </c>
      <c r="E494" s="128" t="s">
        <v>721</v>
      </c>
      <c r="F494" s="128"/>
      <c r="G494" s="277" t="s">
        <v>112</v>
      </c>
      <c r="H494" s="129" t="s">
        <v>12</v>
      </c>
      <c r="I494" s="130">
        <f>SUM(K494/1.05)</f>
        <v>68.57142857142857</v>
      </c>
      <c r="J494" s="131">
        <f>I494*0.05</f>
        <v>3.428571428571429</v>
      </c>
      <c r="K494" s="364">
        <v>72</v>
      </c>
      <c r="L494" s="337"/>
      <c r="M494" s="49"/>
    </row>
    <row r="495" spans="1:13" ht="17.25" customHeight="1">
      <c r="A495" s="37"/>
      <c r="B495" s="40" t="s">
        <v>4</v>
      </c>
      <c r="C495" s="38"/>
      <c r="D495" s="109"/>
      <c r="E495" s="38"/>
      <c r="F495" s="38"/>
      <c r="G495" s="276"/>
      <c r="H495" s="354"/>
      <c r="I495" s="95"/>
      <c r="J495" s="96"/>
      <c r="K495" s="39"/>
      <c r="L495" s="336"/>
      <c r="M495" s="69"/>
    </row>
    <row r="496" spans="1:13" ht="51.75" customHeight="1" thickBot="1">
      <c r="A496" s="140">
        <v>7296</v>
      </c>
      <c r="B496" s="123">
        <v>4964</v>
      </c>
      <c r="C496" s="124">
        <v>1111021038</v>
      </c>
      <c r="D496" s="125">
        <v>9789533643243</v>
      </c>
      <c r="E496" s="126" t="s">
        <v>572</v>
      </c>
      <c r="F496" s="127" t="s">
        <v>571</v>
      </c>
      <c r="G496" s="279" t="s">
        <v>95</v>
      </c>
      <c r="H496" s="129" t="s">
        <v>12</v>
      </c>
      <c r="I496" s="130">
        <f>SUM(K496/1.04995962)</f>
        <v>32.0298032032889</v>
      </c>
      <c r="J496" s="131">
        <f>I496*0.05</f>
        <v>1.6014901601644451</v>
      </c>
      <c r="K496" s="132">
        <v>33.63</v>
      </c>
      <c r="L496" s="337"/>
      <c r="M496" s="49"/>
    </row>
    <row r="497" spans="1:13" ht="51.75" customHeight="1" thickBot="1">
      <c r="A497" s="140"/>
      <c r="B497" s="123"/>
      <c r="C497" s="191">
        <v>1111021064</v>
      </c>
      <c r="D497" s="187">
        <v>3858893451068</v>
      </c>
      <c r="E497" s="126" t="s">
        <v>761</v>
      </c>
      <c r="F497" s="127" t="s">
        <v>571</v>
      </c>
      <c r="G497" s="279" t="s">
        <v>297</v>
      </c>
      <c r="H497" s="129" t="s">
        <v>12</v>
      </c>
      <c r="I497" s="130">
        <f>SUM(K497/1.05)</f>
        <v>138.0952380952381</v>
      </c>
      <c r="J497" s="131">
        <f>I497*0.05</f>
        <v>6.904761904761905</v>
      </c>
      <c r="K497" s="364">
        <v>145</v>
      </c>
      <c r="L497" s="337"/>
      <c r="M497" s="49"/>
    </row>
    <row r="498" spans="1:13" ht="17.25" customHeight="1">
      <c r="A498" s="37"/>
      <c r="B498" s="40" t="s">
        <v>558</v>
      </c>
      <c r="C498" s="38"/>
      <c r="D498" s="109"/>
      <c r="E498" s="38"/>
      <c r="F498" s="38"/>
      <c r="G498" s="276"/>
      <c r="H498" s="354"/>
      <c r="I498" s="95"/>
      <c r="J498" s="96"/>
      <c r="K498" s="39"/>
      <c r="L498" s="336"/>
      <c r="M498" s="69"/>
    </row>
    <row r="499" spans="1:13" ht="51.75" customHeight="1" thickBot="1">
      <c r="A499" s="140">
        <v>7262</v>
      </c>
      <c r="B499" s="123">
        <v>4938</v>
      </c>
      <c r="C499" s="124">
        <v>1111021040</v>
      </c>
      <c r="D499" s="125">
        <v>9789533643250</v>
      </c>
      <c r="E499" s="126" t="s">
        <v>573</v>
      </c>
      <c r="F499" s="127" t="s">
        <v>574</v>
      </c>
      <c r="G499" s="279" t="s">
        <v>95</v>
      </c>
      <c r="H499" s="129" t="s">
        <v>12</v>
      </c>
      <c r="I499" s="130">
        <f>SUM(K499/1.04995962)</f>
        <v>64.0596064065778</v>
      </c>
      <c r="J499" s="131">
        <f>I499*0.05</f>
        <v>3.2029803203288902</v>
      </c>
      <c r="K499" s="132">
        <v>67.26</v>
      </c>
      <c r="L499" s="337"/>
      <c r="M499" s="49"/>
    </row>
    <row r="500" spans="1:13" ht="51.75" customHeight="1" thickBot="1">
      <c r="A500" s="140"/>
      <c r="B500" s="123"/>
      <c r="C500" s="191">
        <v>1111021065</v>
      </c>
      <c r="D500" s="187">
        <v>3858893451075</v>
      </c>
      <c r="E500" s="126" t="s">
        <v>716</v>
      </c>
      <c r="F500" s="127" t="s">
        <v>159</v>
      </c>
      <c r="G500" s="279" t="s">
        <v>97</v>
      </c>
      <c r="H500" s="129" t="s">
        <v>12</v>
      </c>
      <c r="I500" s="130">
        <f>SUM(K500/1.04995962)</f>
        <v>58.0974723580322</v>
      </c>
      <c r="J500" s="131">
        <f>I500*0.05</f>
        <v>2.90487361790161</v>
      </c>
      <c r="K500" s="364">
        <v>61</v>
      </c>
      <c r="L500" s="337"/>
      <c r="M500" s="49"/>
    </row>
    <row r="501" spans="1:13" s="11" customFormat="1" ht="53.25" customHeight="1">
      <c r="A501" s="45" t="s">
        <v>553</v>
      </c>
      <c r="B501" s="30"/>
      <c r="C501" s="84"/>
      <c r="D501" s="107"/>
      <c r="E501" s="31"/>
      <c r="F501" s="31"/>
      <c r="G501" s="274"/>
      <c r="H501" s="352"/>
      <c r="I501" s="91"/>
      <c r="J501" s="92"/>
      <c r="K501" s="32"/>
      <c r="L501" s="334"/>
      <c r="M501" s="68"/>
    </row>
    <row r="502" spans="1:13" s="11" customFormat="1" ht="53.25" customHeight="1">
      <c r="A502" s="46" t="s">
        <v>554</v>
      </c>
      <c r="B502" s="30"/>
      <c r="C502" s="84"/>
      <c r="D502" s="107"/>
      <c r="E502" s="31"/>
      <c r="F502" s="31"/>
      <c r="G502" s="274"/>
      <c r="H502" s="352"/>
      <c r="I502" s="91"/>
      <c r="J502" s="92"/>
      <c r="K502" s="32"/>
      <c r="L502" s="334"/>
      <c r="M502" s="68"/>
    </row>
    <row r="503" spans="1:13" ht="17.25" customHeight="1">
      <c r="A503" s="37"/>
      <c r="B503" s="40" t="s">
        <v>242</v>
      </c>
      <c r="C503" s="38"/>
      <c r="D503" s="109"/>
      <c r="E503" s="38"/>
      <c r="F503" s="38"/>
      <c r="G503" s="276"/>
      <c r="H503" s="354"/>
      <c r="I503" s="95"/>
      <c r="J503" s="96"/>
      <c r="K503" s="39"/>
      <c r="L503" s="336"/>
      <c r="M503" s="69"/>
    </row>
    <row r="504" spans="1:13" ht="67.5">
      <c r="A504" s="237" t="s">
        <v>287</v>
      </c>
      <c r="B504" s="237">
        <v>4010</v>
      </c>
      <c r="C504" s="124">
        <v>1112019042</v>
      </c>
      <c r="D504" s="238">
        <v>9789533640341</v>
      </c>
      <c r="E504" s="126" t="s">
        <v>243</v>
      </c>
      <c r="F504" s="127" t="s">
        <v>244</v>
      </c>
      <c r="G504" s="279" t="s">
        <v>196</v>
      </c>
      <c r="H504" s="355" t="s">
        <v>96</v>
      </c>
      <c r="I504" s="130">
        <f aca="true" t="shared" si="41" ref="I504:I509">SUM(K504/1.04995962)</f>
        <v>132.38604356994222</v>
      </c>
      <c r="J504" s="131">
        <f aca="true" t="shared" si="42" ref="J504:J509">I504*0.05</f>
        <v>6.6193021784971116</v>
      </c>
      <c r="K504" s="364">
        <v>139</v>
      </c>
      <c r="L504" s="337"/>
      <c r="M504" s="49"/>
    </row>
    <row r="505" spans="1:13" ht="51.75" customHeight="1">
      <c r="A505" s="122">
        <v>6197</v>
      </c>
      <c r="B505" s="237">
        <v>4011</v>
      </c>
      <c r="C505" s="124">
        <v>1112019043</v>
      </c>
      <c r="D505" s="238">
        <v>9789533640334</v>
      </c>
      <c r="E505" s="126" t="s">
        <v>245</v>
      </c>
      <c r="F505" s="127" t="s">
        <v>246</v>
      </c>
      <c r="G505" s="279" t="s">
        <v>95</v>
      </c>
      <c r="H505" s="355" t="s">
        <v>96</v>
      </c>
      <c r="I505" s="130">
        <f t="shared" si="41"/>
        <v>82.86032942866888</v>
      </c>
      <c r="J505" s="131">
        <f t="shared" si="42"/>
        <v>4.143016471433444</v>
      </c>
      <c r="K505" s="364">
        <v>87</v>
      </c>
      <c r="L505" s="337"/>
      <c r="M505" s="49"/>
    </row>
    <row r="506" spans="1:13" ht="51.75" customHeight="1">
      <c r="A506" s="122">
        <v>6515</v>
      </c>
      <c r="B506" s="237">
        <v>4309</v>
      </c>
      <c r="C506" s="124">
        <v>1111020090</v>
      </c>
      <c r="D506" s="238">
        <v>9789533642130</v>
      </c>
      <c r="E506" s="126" t="s">
        <v>369</v>
      </c>
      <c r="F506" s="127" t="s">
        <v>782</v>
      </c>
      <c r="G506" s="279" t="s">
        <v>196</v>
      </c>
      <c r="H506" s="355" t="s">
        <v>109</v>
      </c>
      <c r="I506" s="130">
        <f t="shared" si="41"/>
        <v>138.10054904778147</v>
      </c>
      <c r="J506" s="131">
        <f t="shared" si="42"/>
        <v>6.905027452389074</v>
      </c>
      <c r="K506" s="364">
        <v>145</v>
      </c>
      <c r="L506" s="337"/>
      <c r="M506" s="49"/>
    </row>
    <row r="507" spans="1:13" ht="51.75" customHeight="1">
      <c r="A507" s="122">
        <v>6517</v>
      </c>
      <c r="B507" s="237">
        <v>4311</v>
      </c>
      <c r="C507" s="124">
        <v>1111020091</v>
      </c>
      <c r="D507" s="238">
        <v>9789533642123</v>
      </c>
      <c r="E507" s="126" t="s">
        <v>372</v>
      </c>
      <c r="F507" s="127" t="s">
        <v>783</v>
      </c>
      <c r="G507" s="279" t="s">
        <v>95</v>
      </c>
      <c r="H507" s="355" t="s">
        <v>109</v>
      </c>
      <c r="I507" s="130">
        <f t="shared" si="41"/>
        <v>94.28934038434734</v>
      </c>
      <c r="J507" s="131">
        <f t="shared" si="42"/>
        <v>4.714467019217367</v>
      </c>
      <c r="K507" s="364">
        <v>99</v>
      </c>
      <c r="L507" s="337"/>
      <c r="M507" s="49"/>
    </row>
    <row r="508" spans="1:13" ht="51.75" customHeight="1">
      <c r="A508" s="122">
        <v>6516</v>
      </c>
      <c r="B508" s="237">
        <v>4310</v>
      </c>
      <c r="C508" s="124">
        <v>1111020092</v>
      </c>
      <c r="D508" s="238">
        <v>9789533642253</v>
      </c>
      <c r="E508" s="126" t="s">
        <v>370</v>
      </c>
      <c r="F508" s="127" t="s">
        <v>782</v>
      </c>
      <c r="G508" s="279" t="s">
        <v>196</v>
      </c>
      <c r="H508" s="355" t="s">
        <v>114</v>
      </c>
      <c r="I508" s="130">
        <f t="shared" si="41"/>
        <v>138.10054904778147</v>
      </c>
      <c r="J508" s="131">
        <f t="shared" si="42"/>
        <v>6.905027452389074</v>
      </c>
      <c r="K508" s="364">
        <v>145</v>
      </c>
      <c r="L508" s="337"/>
      <c r="M508" s="49"/>
    </row>
    <row r="509" spans="1:13" ht="51.75" customHeight="1">
      <c r="A509" s="122">
        <v>6518</v>
      </c>
      <c r="B509" s="237">
        <v>4312</v>
      </c>
      <c r="C509" s="124">
        <v>1111020093</v>
      </c>
      <c r="D509" s="238">
        <v>9789533642147</v>
      </c>
      <c r="E509" s="126" t="s">
        <v>371</v>
      </c>
      <c r="F509" s="127" t="s">
        <v>779</v>
      </c>
      <c r="G509" s="279" t="s">
        <v>95</v>
      </c>
      <c r="H509" s="355" t="s">
        <v>114</v>
      </c>
      <c r="I509" s="130">
        <f t="shared" si="41"/>
        <v>94.28934038434734</v>
      </c>
      <c r="J509" s="131">
        <f t="shared" si="42"/>
        <v>4.714467019217367</v>
      </c>
      <c r="K509" s="364">
        <v>99</v>
      </c>
      <c r="L509" s="337"/>
      <c r="M509" s="49"/>
    </row>
    <row r="510" spans="1:13" ht="51.75" customHeight="1">
      <c r="A510" s="122">
        <v>7260</v>
      </c>
      <c r="B510" s="237">
        <v>4936</v>
      </c>
      <c r="C510" s="124">
        <v>1112021044</v>
      </c>
      <c r="D510" s="238">
        <v>9789533643427</v>
      </c>
      <c r="E510" s="126" t="s">
        <v>596</v>
      </c>
      <c r="F510" s="127" t="s">
        <v>464</v>
      </c>
      <c r="G510" s="279" t="s">
        <v>196</v>
      </c>
      <c r="H510" s="355" t="s">
        <v>117</v>
      </c>
      <c r="I510" s="130">
        <f>SUM(K510/1.04995962)</f>
        <v>138.10054904778147</v>
      </c>
      <c r="J510" s="131">
        <f>I510*0.05</f>
        <v>6.905027452389074</v>
      </c>
      <c r="K510" s="364">
        <v>145</v>
      </c>
      <c r="L510" s="337"/>
      <c r="M510" s="49"/>
    </row>
    <row r="511" spans="1:13" ht="51.75" customHeight="1">
      <c r="A511" s="122">
        <v>7261</v>
      </c>
      <c r="B511" s="237">
        <v>4937</v>
      </c>
      <c r="C511" s="124">
        <v>1112021043</v>
      </c>
      <c r="D511" s="238">
        <v>9789533643410</v>
      </c>
      <c r="E511" s="126" t="s">
        <v>597</v>
      </c>
      <c r="F511" s="127" t="s">
        <v>35</v>
      </c>
      <c r="G511" s="279" t="s">
        <v>95</v>
      </c>
      <c r="H511" s="355" t="s">
        <v>117</v>
      </c>
      <c r="I511" s="130">
        <f>SUM(K511/1.05)</f>
        <v>94.28571428571428</v>
      </c>
      <c r="J511" s="131">
        <f>I511*0.05</f>
        <v>4.714285714285714</v>
      </c>
      <c r="K511" s="364">
        <v>99</v>
      </c>
      <c r="L511" s="337"/>
      <c r="M511" s="49"/>
    </row>
    <row r="512" spans="1:13" ht="17.25" customHeight="1">
      <c r="A512" s="37"/>
      <c r="B512" s="40" t="s">
        <v>260</v>
      </c>
      <c r="C512" s="38"/>
      <c r="D512" s="109"/>
      <c r="E512" s="38"/>
      <c r="F512" s="38"/>
      <c r="G512" s="276"/>
      <c r="H512" s="354"/>
      <c r="I512" s="95"/>
      <c r="J512" s="96"/>
      <c r="K512" s="39"/>
      <c r="L512" s="336"/>
      <c r="M512" s="69"/>
    </row>
    <row r="513" spans="1:13" ht="45.75" customHeight="1">
      <c r="A513" s="122">
        <v>6175</v>
      </c>
      <c r="B513" s="237">
        <v>3989</v>
      </c>
      <c r="C513" s="124">
        <v>6612019090</v>
      </c>
      <c r="D513" s="238">
        <v>9781471554537</v>
      </c>
      <c r="E513" s="126" t="s">
        <v>261</v>
      </c>
      <c r="F513" s="127" t="s">
        <v>75</v>
      </c>
      <c r="G513" s="279" t="s">
        <v>95</v>
      </c>
      <c r="H513" s="355" t="s">
        <v>107</v>
      </c>
      <c r="I513" s="130">
        <f>SUM(K513/1.04995962)</f>
        <v>116.1949447160644</v>
      </c>
      <c r="J513" s="131">
        <f aca="true" t="shared" si="43" ref="J513:J522">I513*0.05</f>
        <v>5.80974723580322</v>
      </c>
      <c r="K513" s="364">
        <v>122</v>
      </c>
      <c r="L513" s="337"/>
      <c r="M513" s="49"/>
    </row>
    <row r="514" spans="1:13" ht="49.5" customHeight="1">
      <c r="A514" s="122"/>
      <c r="B514" s="237"/>
      <c r="C514" s="124">
        <v>6612019089</v>
      </c>
      <c r="D514" s="238">
        <v>9781471554551</v>
      </c>
      <c r="E514" s="126" t="s">
        <v>262</v>
      </c>
      <c r="F514" s="127" t="s">
        <v>75</v>
      </c>
      <c r="G514" s="279" t="s">
        <v>97</v>
      </c>
      <c r="H514" s="355" t="s">
        <v>107</v>
      </c>
      <c r="I514" s="130">
        <f>SUM(K514/1.05)</f>
        <v>73.33333333333333</v>
      </c>
      <c r="J514" s="131">
        <f t="shared" si="43"/>
        <v>3.6666666666666665</v>
      </c>
      <c r="K514" s="364">
        <v>77</v>
      </c>
      <c r="L514" s="337"/>
      <c r="M514" s="49"/>
    </row>
    <row r="515" spans="1:13" ht="49.5" customHeight="1">
      <c r="A515" s="122">
        <v>6543</v>
      </c>
      <c r="B515" s="237">
        <v>4331</v>
      </c>
      <c r="C515" s="124">
        <v>6611020094</v>
      </c>
      <c r="D515" s="238">
        <v>9781471569906</v>
      </c>
      <c r="E515" s="126" t="s">
        <v>373</v>
      </c>
      <c r="F515" s="127" t="s">
        <v>170</v>
      </c>
      <c r="G515" s="279" t="s">
        <v>95</v>
      </c>
      <c r="H515" s="355" t="s">
        <v>109</v>
      </c>
      <c r="I515" s="130">
        <f>SUM(K515/1.04995962)</f>
        <v>132.38604356994222</v>
      </c>
      <c r="J515" s="131">
        <f t="shared" si="43"/>
        <v>6.6193021784971116</v>
      </c>
      <c r="K515" s="364">
        <v>139</v>
      </c>
      <c r="L515" s="337"/>
      <c r="M515" s="49"/>
    </row>
    <row r="516" spans="1:13" ht="49.5" customHeight="1">
      <c r="A516" s="122"/>
      <c r="B516" s="237"/>
      <c r="C516" s="124">
        <v>6611020093</v>
      </c>
      <c r="D516" s="238">
        <v>9781471596018</v>
      </c>
      <c r="E516" s="126" t="s">
        <v>439</v>
      </c>
      <c r="F516" s="127" t="s">
        <v>170</v>
      </c>
      <c r="G516" s="279" t="s">
        <v>97</v>
      </c>
      <c r="H516" s="355" t="s">
        <v>109</v>
      </c>
      <c r="I516" s="130">
        <f>SUM(K516/1.05)</f>
        <v>68.57142857142857</v>
      </c>
      <c r="J516" s="131">
        <f t="shared" si="43"/>
        <v>3.428571428571429</v>
      </c>
      <c r="K516" s="364">
        <v>72</v>
      </c>
      <c r="L516" s="337"/>
      <c r="M516" s="49"/>
    </row>
    <row r="517" spans="1:13" ht="49.5" customHeight="1">
      <c r="A517" s="122">
        <v>6546</v>
      </c>
      <c r="B517" s="237">
        <v>4334</v>
      </c>
      <c r="C517" s="124">
        <v>6611020095</v>
      </c>
      <c r="D517" s="238">
        <v>9781471521386</v>
      </c>
      <c r="E517" s="126" t="s">
        <v>374</v>
      </c>
      <c r="F517" s="127" t="s">
        <v>170</v>
      </c>
      <c r="G517" s="279" t="s">
        <v>95</v>
      </c>
      <c r="H517" s="355" t="s">
        <v>441</v>
      </c>
      <c r="I517" s="130">
        <f>SUM(K517/1.04995962)</f>
        <v>126.67153809210299</v>
      </c>
      <c r="J517" s="131">
        <f t="shared" si="43"/>
        <v>6.33357690460515</v>
      </c>
      <c r="K517" s="364">
        <v>133</v>
      </c>
      <c r="L517" s="337"/>
      <c r="M517" s="49"/>
    </row>
    <row r="518" spans="1:13" ht="49.5" customHeight="1">
      <c r="A518" s="122"/>
      <c r="B518" s="237"/>
      <c r="C518" s="124">
        <v>6611020096</v>
      </c>
      <c r="D518" s="238">
        <v>9781471521409</v>
      </c>
      <c r="E518" s="126" t="s">
        <v>438</v>
      </c>
      <c r="F518" s="127" t="s">
        <v>170</v>
      </c>
      <c r="G518" s="279" t="s">
        <v>97</v>
      </c>
      <c r="H518" s="355" t="s">
        <v>441</v>
      </c>
      <c r="I518" s="130">
        <f>SUM(K518/1.04995962)</f>
        <v>68.5740657340708</v>
      </c>
      <c r="J518" s="131">
        <f t="shared" si="43"/>
        <v>3.42870328670354</v>
      </c>
      <c r="K518" s="364">
        <v>72</v>
      </c>
      <c r="L518" s="337"/>
      <c r="M518" s="49"/>
    </row>
    <row r="519" spans="1:13" ht="49.5" customHeight="1">
      <c r="A519" s="122">
        <v>6544</v>
      </c>
      <c r="B519" s="237">
        <v>4332</v>
      </c>
      <c r="C519" s="124">
        <v>6611020097</v>
      </c>
      <c r="D519" s="238">
        <v>9781471579981</v>
      </c>
      <c r="E519" s="128" t="s">
        <v>375</v>
      </c>
      <c r="F519" s="127" t="s">
        <v>170</v>
      </c>
      <c r="G519" s="279" t="s">
        <v>95</v>
      </c>
      <c r="H519" s="355" t="s">
        <v>115</v>
      </c>
      <c r="I519" s="130">
        <f>SUM(K519/1.04995962)</f>
        <v>132.38604356994222</v>
      </c>
      <c r="J519" s="131">
        <f t="shared" si="43"/>
        <v>6.6193021784971116</v>
      </c>
      <c r="K519" s="364">
        <v>139</v>
      </c>
      <c r="L519" s="337"/>
      <c r="M519" s="49"/>
    </row>
    <row r="520" spans="1:13" ht="49.5" customHeight="1">
      <c r="A520" s="122"/>
      <c r="B520" s="237"/>
      <c r="C520" s="124">
        <v>6611020092</v>
      </c>
      <c r="D520" s="238">
        <v>9781471596025</v>
      </c>
      <c r="E520" s="128" t="s">
        <v>440</v>
      </c>
      <c r="F520" s="127" t="s">
        <v>170</v>
      </c>
      <c r="G520" s="279" t="s">
        <v>97</v>
      </c>
      <c r="H520" s="355" t="s">
        <v>115</v>
      </c>
      <c r="I520" s="130">
        <f>SUM(K520/1.05)</f>
        <v>68.57142857142857</v>
      </c>
      <c r="J520" s="131">
        <f t="shared" si="43"/>
        <v>3.428571428571429</v>
      </c>
      <c r="K520" s="364">
        <v>72</v>
      </c>
      <c r="L520" s="337"/>
      <c r="M520" s="49"/>
    </row>
    <row r="521" spans="1:13" ht="49.5" customHeight="1">
      <c r="A521" s="122">
        <v>6547</v>
      </c>
      <c r="B521" s="237">
        <v>4335</v>
      </c>
      <c r="C521" s="124">
        <v>6611020098</v>
      </c>
      <c r="D521" s="238">
        <v>9781471522406</v>
      </c>
      <c r="E521" s="128" t="s">
        <v>376</v>
      </c>
      <c r="F521" s="127" t="s">
        <v>170</v>
      </c>
      <c r="G521" s="279" t="s">
        <v>95</v>
      </c>
      <c r="H521" s="355" t="s">
        <v>115</v>
      </c>
      <c r="I521" s="130">
        <f>SUM(K521/1.05)</f>
        <v>126.66666666666666</v>
      </c>
      <c r="J521" s="131">
        <f t="shared" si="43"/>
        <v>6.333333333333333</v>
      </c>
      <c r="K521" s="364">
        <v>133</v>
      </c>
      <c r="L521" s="337"/>
      <c r="M521" s="49"/>
    </row>
    <row r="522" spans="1:13" ht="49.5" customHeight="1">
      <c r="A522" s="122"/>
      <c r="B522" s="237"/>
      <c r="C522" s="124">
        <v>6611020099</v>
      </c>
      <c r="D522" s="238">
        <v>9781471522413</v>
      </c>
      <c r="E522" s="128" t="s">
        <v>442</v>
      </c>
      <c r="F522" s="127" t="s">
        <v>170</v>
      </c>
      <c r="G522" s="279" t="s">
        <v>97</v>
      </c>
      <c r="H522" s="355" t="s">
        <v>115</v>
      </c>
      <c r="I522" s="130">
        <f>SUM(K522/1.05)</f>
        <v>68.57142857142857</v>
      </c>
      <c r="J522" s="131">
        <f t="shared" si="43"/>
        <v>3.428571428571429</v>
      </c>
      <c r="K522" s="364">
        <v>72</v>
      </c>
      <c r="L522" s="337"/>
      <c r="M522" s="49"/>
    </row>
    <row r="523" spans="1:13" ht="49.5" customHeight="1">
      <c r="A523" s="122">
        <v>7277</v>
      </c>
      <c r="B523" s="237">
        <v>4949</v>
      </c>
      <c r="C523" s="124">
        <v>6612021002</v>
      </c>
      <c r="D523" s="238">
        <v>9781471522857</v>
      </c>
      <c r="E523" s="128" t="s">
        <v>598</v>
      </c>
      <c r="F523" s="127" t="s">
        <v>82</v>
      </c>
      <c r="G523" s="279" t="s">
        <v>95</v>
      </c>
      <c r="H523" s="355" t="s">
        <v>115</v>
      </c>
      <c r="I523" s="130">
        <f>SUM(K523/1.05)</f>
        <v>126.66666666666666</v>
      </c>
      <c r="J523" s="131">
        <f>I523*0.05</f>
        <v>6.333333333333333</v>
      </c>
      <c r="K523" s="364">
        <v>133</v>
      </c>
      <c r="L523" s="341"/>
      <c r="M523" s="69"/>
    </row>
    <row r="524" spans="1:13" ht="49.5" customHeight="1">
      <c r="A524" s="122"/>
      <c r="B524" s="237"/>
      <c r="C524" s="124">
        <v>6612045967</v>
      </c>
      <c r="D524" s="238">
        <v>9781471522864</v>
      </c>
      <c r="E524" s="128" t="s">
        <v>599</v>
      </c>
      <c r="F524" s="127" t="s">
        <v>170</v>
      </c>
      <c r="G524" s="279" t="s">
        <v>97</v>
      </c>
      <c r="H524" s="355" t="s">
        <v>115</v>
      </c>
      <c r="I524" s="130">
        <f>SUM(K524/1.05)</f>
        <v>68.57142857142857</v>
      </c>
      <c r="J524" s="131">
        <f>I524*0.05</f>
        <v>3.428571428571429</v>
      </c>
      <c r="K524" s="364">
        <v>72</v>
      </c>
      <c r="L524" s="341"/>
      <c r="M524" s="69"/>
    </row>
    <row r="525" spans="1:13" ht="17.25" customHeight="1">
      <c r="A525" s="37"/>
      <c r="B525" s="40" t="s">
        <v>145</v>
      </c>
      <c r="C525" s="38"/>
      <c r="D525" s="109"/>
      <c r="E525" s="38"/>
      <c r="F525" s="38"/>
      <c r="G525" s="276"/>
      <c r="H525" s="354"/>
      <c r="I525" s="95"/>
      <c r="J525" s="96"/>
      <c r="K525" s="39"/>
      <c r="L525" s="336"/>
      <c r="M525" s="69"/>
    </row>
    <row r="526" spans="1:13" ht="53.25" customHeight="1">
      <c r="A526" s="122">
        <v>6187</v>
      </c>
      <c r="B526" s="237">
        <v>4001</v>
      </c>
      <c r="C526" s="124">
        <v>8812019061</v>
      </c>
      <c r="D526" s="238">
        <v>9782011558107</v>
      </c>
      <c r="E526" s="239" t="s">
        <v>250</v>
      </c>
      <c r="F526" s="127" t="s">
        <v>247</v>
      </c>
      <c r="G526" s="279" t="s">
        <v>248</v>
      </c>
      <c r="H526" s="355" t="s">
        <v>96</v>
      </c>
      <c r="I526" s="130">
        <f>SUM(K526/1.05)</f>
        <v>144.76190476190476</v>
      </c>
      <c r="J526" s="131">
        <f aca="true" t="shared" si="44" ref="J526:J537">I526*0.05</f>
        <v>7.238095238095238</v>
      </c>
      <c r="K526" s="364">
        <v>152</v>
      </c>
      <c r="L526" s="337"/>
      <c r="M526" s="49"/>
    </row>
    <row r="527" spans="1:13" ht="53.25" customHeight="1">
      <c r="A527" s="122"/>
      <c r="B527" s="237"/>
      <c r="C527" s="124">
        <v>8812019062</v>
      </c>
      <c r="D527" s="238">
        <v>9782011558114</v>
      </c>
      <c r="E527" s="239" t="s">
        <v>249</v>
      </c>
      <c r="F527" s="127" t="s">
        <v>251</v>
      </c>
      <c r="G527" s="279" t="s">
        <v>97</v>
      </c>
      <c r="H527" s="355" t="s">
        <v>96</v>
      </c>
      <c r="I527" s="130">
        <f>SUM(K527/1.05)</f>
        <v>78.09523809523809</v>
      </c>
      <c r="J527" s="131">
        <f t="shared" si="44"/>
        <v>3.9047619047619047</v>
      </c>
      <c r="K527" s="364">
        <v>82</v>
      </c>
      <c r="L527" s="337"/>
      <c r="M527" s="49"/>
    </row>
    <row r="528" spans="1:13" ht="53.25" customHeight="1">
      <c r="A528" s="122">
        <v>6188</v>
      </c>
      <c r="B528" s="237">
        <v>4002</v>
      </c>
      <c r="C528" s="124">
        <v>8812019063</v>
      </c>
      <c r="D528" s="238">
        <v>9782014015850</v>
      </c>
      <c r="E528" s="239" t="s">
        <v>254</v>
      </c>
      <c r="F528" s="127" t="s">
        <v>255</v>
      </c>
      <c r="G528" s="279" t="s">
        <v>95</v>
      </c>
      <c r="H528" s="355" t="s">
        <v>96</v>
      </c>
      <c r="I528" s="130">
        <f>SUM(K528/1.05)</f>
        <v>144.76190476190476</v>
      </c>
      <c r="J528" s="131">
        <f t="shared" si="44"/>
        <v>7.238095238095238</v>
      </c>
      <c r="K528" s="364">
        <v>152</v>
      </c>
      <c r="L528" s="337"/>
      <c r="M528" s="49"/>
    </row>
    <row r="529" spans="1:13" ht="53.25" customHeight="1">
      <c r="A529" s="122"/>
      <c r="B529" s="240"/>
      <c r="C529" s="124">
        <v>8812019064</v>
      </c>
      <c r="D529" s="238">
        <v>9782014015874</v>
      </c>
      <c r="E529" s="239" t="s">
        <v>253</v>
      </c>
      <c r="F529" s="127" t="s">
        <v>252</v>
      </c>
      <c r="G529" s="279" t="s">
        <v>97</v>
      </c>
      <c r="H529" s="355" t="s">
        <v>96</v>
      </c>
      <c r="I529" s="130">
        <f>SUM(K529/1.05)</f>
        <v>73.33333333333333</v>
      </c>
      <c r="J529" s="131">
        <f t="shared" si="44"/>
        <v>3.6666666666666665</v>
      </c>
      <c r="K529" s="364">
        <v>77</v>
      </c>
      <c r="L529" s="337"/>
      <c r="M529" s="49"/>
    </row>
    <row r="530" spans="1:13" s="4" customFormat="1" ht="51.75" customHeight="1">
      <c r="A530" s="241" t="s">
        <v>537</v>
      </c>
      <c r="B530" s="242" t="s">
        <v>538</v>
      </c>
      <c r="C530" s="239">
        <v>8812000017</v>
      </c>
      <c r="D530" s="243">
        <v>9782011554208</v>
      </c>
      <c r="E530" s="239" t="s">
        <v>700</v>
      </c>
      <c r="F530" s="143" t="s">
        <v>155</v>
      </c>
      <c r="G530" s="300" t="s">
        <v>95</v>
      </c>
      <c r="H530" s="244" t="s">
        <v>107</v>
      </c>
      <c r="I530" s="130">
        <f>SUM(K530/1.04995962)</f>
        <v>133.33846114958212</v>
      </c>
      <c r="J530" s="131">
        <f t="shared" si="44"/>
        <v>6.6669230574791065</v>
      </c>
      <c r="K530" s="370">
        <v>140</v>
      </c>
      <c r="L530" s="344"/>
      <c r="M530" s="49"/>
    </row>
    <row r="531" spans="1:13" s="4" customFormat="1" ht="51.75" customHeight="1">
      <c r="A531" s="241" t="s">
        <v>539</v>
      </c>
      <c r="B531" s="242" t="s">
        <v>538</v>
      </c>
      <c r="C531" s="239">
        <v>8812000018</v>
      </c>
      <c r="D531" s="243">
        <v>9782011554215</v>
      </c>
      <c r="E531" s="239" t="s">
        <v>701</v>
      </c>
      <c r="F531" s="143" t="s">
        <v>540</v>
      </c>
      <c r="G531" s="300" t="s">
        <v>97</v>
      </c>
      <c r="H531" s="244" t="s">
        <v>107</v>
      </c>
      <c r="I531" s="130">
        <f aca="true" t="shared" si="45" ref="I531:I537">SUM(K531/1.05)</f>
        <v>78.09523809523809</v>
      </c>
      <c r="J531" s="214">
        <f t="shared" si="44"/>
        <v>3.9047619047619047</v>
      </c>
      <c r="K531" s="370">
        <v>82</v>
      </c>
      <c r="L531" s="344"/>
      <c r="M531" s="49"/>
    </row>
    <row r="532" spans="1:13" s="4" customFormat="1" ht="51.75" customHeight="1">
      <c r="A532" s="241" t="s">
        <v>147</v>
      </c>
      <c r="B532" s="242" t="s">
        <v>148</v>
      </c>
      <c r="C532" s="239">
        <v>8812000019</v>
      </c>
      <c r="D532" s="243">
        <v>9782011554420</v>
      </c>
      <c r="E532" s="239" t="s">
        <v>702</v>
      </c>
      <c r="F532" s="143" t="s">
        <v>155</v>
      </c>
      <c r="G532" s="300" t="s">
        <v>95</v>
      </c>
      <c r="H532" s="244" t="s">
        <v>153</v>
      </c>
      <c r="I532" s="130">
        <f t="shared" si="45"/>
        <v>133.33333333333331</v>
      </c>
      <c r="J532" s="214">
        <f t="shared" si="44"/>
        <v>6.666666666666666</v>
      </c>
      <c r="K532" s="370">
        <v>140</v>
      </c>
      <c r="L532" s="344"/>
      <c r="M532" s="49"/>
    </row>
    <row r="533" spans="1:13" s="4" customFormat="1" ht="51.75" customHeight="1">
      <c r="A533" s="241" t="s">
        <v>149</v>
      </c>
      <c r="B533" s="242" t="s">
        <v>148</v>
      </c>
      <c r="C533" s="239">
        <v>8812000020</v>
      </c>
      <c r="D533" s="243">
        <v>9782011554437</v>
      </c>
      <c r="E533" s="239" t="s">
        <v>703</v>
      </c>
      <c r="F533" s="143" t="s">
        <v>156</v>
      </c>
      <c r="G533" s="300" t="s">
        <v>97</v>
      </c>
      <c r="H533" s="244" t="s">
        <v>153</v>
      </c>
      <c r="I533" s="130">
        <f t="shared" si="45"/>
        <v>78.09523809523809</v>
      </c>
      <c r="J533" s="214">
        <f t="shared" si="44"/>
        <v>3.9047619047619047</v>
      </c>
      <c r="K533" s="370">
        <v>82</v>
      </c>
      <c r="L533" s="344"/>
      <c r="M533" s="49"/>
    </row>
    <row r="534" spans="1:13" s="4" customFormat="1" ht="51.75" customHeight="1">
      <c r="A534" s="241" t="s">
        <v>542</v>
      </c>
      <c r="B534" s="244" t="s">
        <v>543</v>
      </c>
      <c r="C534" s="239">
        <v>8812000025</v>
      </c>
      <c r="D534" s="243">
        <v>9782011555489</v>
      </c>
      <c r="E534" s="239" t="s">
        <v>710</v>
      </c>
      <c r="F534" s="143" t="s">
        <v>544</v>
      </c>
      <c r="G534" s="300" t="s">
        <v>95</v>
      </c>
      <c r="H534" s="244" t="s">
        <v>107</v>
      </c>
      <c r="I534" s="130">
        <f t="shared" si="45"/>
        <v>133.33333333333331</v>
      </c>
      <c r="J534" s="131">
        <f t="shared" si="44"/>
        <v>6.666666666666666</v>
      </c>
      <c r="K534" s="371">
        <v>140</v>
      </c>
      <c r="L534" s="345"/>
      <c r="M534" s="49"/>
    </row>
    <row r="535" spans="1:13" s="4" customFormat="1" ht="51.75" customHeight="1">
      <c r="A535" s="241" t="s">
        <v>545</v>
      </c>
      <c r="B535" s="244" t="s">
        <v>543</v>
      </c>
      <c r="C535" s="239">
        <v>8812000026</v>
      </c>
      <c r="D535" s="243">
        <v>9782011555496</v>
      </c>
      <c r="E535" s="239" t="s">
        <v>711</v>
      </c>
      <c r="F535" s="143" t="s">
        <v>544</v>
      </c>
      <c r="G535" s="300" t="s">
        <v>97</v>
      </c>
      <c r="H535" s="244" t="s">
        <v>107</v>
      </c>
      <c r="I535" s="130">
        <f t="shared" si="45"/>
        <v>78.09523809523809</v>
      </c>
      <c r="J535" s="131">
        <f t="shared" si="44"/>
        <v>3.9047619047619047</v>
      </c>
      <c r="K535" s="371">
        <v>82</v>
      </c>
      <c r="L535" s="345"/>
      <c r="M535" s="49"/>
    </row>
    <row r="536" spans="1:13" s="4" customFormat="1" ht="51.75" customHeight="1">
      <c r="A536" s="241" t="s">
        <v>150</v>
      </c>
      <c r="B536" s="242" t="s">
        <v>151</v>
      </c>
      <c r="C536" s="239">
        <v>8812000027</v>
      </c>
      <c r="D536" s="243">
        <v>9782011555519</v>
      </c>
      <c r="E536" s="239" t="s">
        <v>712</v>
      </c>
      <c r="F536" s="143" t="s">
        <v>157</v>
      </c>
      <c r="G536" s="300" t="s">
        <v>95</v>
      </c>
      <c r="H536" s="244" t="s">
        <v>154</v>
      </c>
      <c r="I536" s="130">
        <f t="shared" si="45"/>
        <v>133.33333333333331</v>
      </c>
      <c r="J536" s="214">
        <f t="shared" si="44"/>
        <v>6.666666666666666</v>
      </c>
      <c r="K536" s="370">
        <v>140</v>
      </c>
      <c r="L536" s="344"/>
      <c r="M536" s="49"/>
    </row>
    <row r="537" spans="1:13" s="4" customFormat="1" ht="51.75" customHeight="1">
      <c r="A537" s="241" t="s">
        <v>152</v>
      </c>
      <c r="B537" s="242" t="s">
        <v>151</v>
      </c>
      <c r="C537" s="239">
        <v>8812000028</v>
      </c>
      <c r="D537" s="243">
        <v>9782011555526</v>
      </c>
      <c r="E537" s="239" t="s">
        <v>713</v>
      </c>
      <c r="F537" s="143" t="s">
        <v>158</v>
      </c>
      <c r="G537" s="300" t="s">
        <v>97</v>
      </c>
      <c r="H537" s="244" t="s">
        <v>154</v>
      </c>
      <c r="I537" s="130">
        <f t="shared" si="45"/>
        <v>78.09523809523809</v>
      </c>
      <c r="J537" s="214">
        <f t="shared" si="44"/>
        <v>3.9047619047619047</v>
      </c>
      <c r="K537" s="370">
        <v>82</v>
      </c>
      <c r="L537" s="344"/>
      <c r="M537" s="49"/>
    </row>
    <row r="538" spans="1:13" ht="17.25" customHeight="1">
      <c r="A538" s="37"/>
      <c r="B538" s="40" t="s">
        <v>9</v>
      </c>
      <c r="C538" s="38"/>
      <c r="D538" s="109"/>
      <c r="E538" s="38"/>
      <c r="F538" s="38"/>
      <c r="G538" s="276"/>
      <c r="H538" s="354"/>
      <c r="I538" s="95"/>
      <c r="J538" s="96"/>
      <c r="K538" s="372"/>
      <c r="L538" s="336"/>
      <c r="M538" s="69"/>
    </row>
    <row r="539" spans="1:13" ht="51.75" customHeight="1">
      <c r="A539" s="122">
        <v>6164</v>
      </c>
      <c r="B539" s="123">
        <v>3978</v>
      </c>
      <c r="C539" s="124">
        <v>1112019010</v>
      </c>
      <c r="D539" s="125">
        <v>9789533640372</v>
      </c>
      <c r="E539" s="126" t="s">
        <v>256</v>
      </c>
      <c r="F539" s="127" t="s">
        <v>257</v>
      </c>
      <c r="G539" s="279" t="s">
        <v>95</v>
      </c>
      <c r="H539" s="355" t="s">
        <v>96</v>
      </c>
      <c r="I539" s="130">
        <f>SUM(K539/1.05)</f>
        <v>121.9047619047619</v>
      </c>
      <c r="J539" s="131">
        <f aca="true" t="shared" si="46" ref="J539:J546">I539*0.05</f>
        <v>6.095238095238095</v>
      </c>
      <c r="K539" s="364">
        <v>128</v>
      </c>
      <c r="L539" s="337"/>
      <c r="M539" s="49"/>
    </row>
    <row r="540" spans="1:13" ht="51.75" customHeight="1">
      <c r="A540" s="122"/>
      <c r="B540" s="123"/>
      <c r="C540" s="124">
        <v>1112019011</v>
      </c>
      <c r="D540" s="125">
        <v>9789533640389</v>
      </c>
      <c r="E540" s="126" t="s">
        <v>258</v>
      </c>
      <c r="F540" s="127" t="s">
        <v>259</v>
      </c>
      <c r="G540" s="279" t="s">
        <v>97</v>
      </c>
      <c r="H540" s="355" t="s">
        <v>96</v>
      </c>
      <c r="I540" s="130">
        <f>SUM(K540/1.05)</f>
        <v>73.33333333333333</v>
      </c>
      <c r="J540" s="131">
        <f t="shared" si="46"/>
        <v>3.6666666666666665</v>
      </c>
      <c r="K540" s="364">
        <v>77</v>
      </c>
      <c r="L540" s="337"/>
      <c r="M540" s="49"/>
    </row>
    <row r="541" spans="1:13" ht="51.75" customHeight="1">
      <c r="A541" s="122">
        <v>6478</v>
      </c>
      <c r="B541" s="123">
        <v>4280</v>
      </c>
      <c r="C541" s="124">
        <v>1111020100</v>
      </c>
      <c r="D541" s="125">
        <v>9789533642017</v>
      </c>
      <c r="E541" s="126" t="s">
        <v>377</v>
      </c>
      <c r="F541" s="127" t="s">
        <v>465</v>
      </c>
      <c r="G541" s="279" t="s">
        <v>95</v>
      </c>
      <c r="H541" s="355" t="s">
        <v>109</v>
      </c>
      <c r="I541" s="130">
        <f>SUM(K541/1.05)</f>
        <v>126.66666666666666</v>
      </c>
      <c r="J541" s="131">
        <f t="shared" si="46"/>
        <v>6.333333333333333</v>
      </c>
      <c r="K541" s="364">
        <v>133</v>
      </c>
      <c r="L541" s="337"/>
      <c r="M541" s="49"/>
    </row>
    <row r="542" spans="1:13" ht="51.75" customHeight="1">
      <c r="A542" s="122"/>
      <c r="B542" s="123"/>
      <c r="C542" s="124">
        <v>1111020101</v>
      </c>
      <c r="D542" s="125">
        <v>9789533641362</v>
      </c>
      <c r="E542" s="126" t="s">
        <v>443</v>
      </c>
      <c r="F542" s="127" t="s">
        <v>781</v>
      </c>
      <c r="G542" s="279" t="s">
        <v>97</v>
      </c>
      <c r="H542" s="355" t="s">
        <v>109</v>
      </c>
      <c r="I542" s="130">
        <f>SUM(K542/1.04995962)</f>
        <v>73.33615363227015</v>
      </c>
      <c r="J542" s="131">
        <f t="shared" si="46"/>
        <v>3.666807681613508</v>
      </c>
      <c r="K542" s="364">
        <v>77</v>
      </c>
      <c r="L542" s="337"/>
      <c r="M542" s="49"/>
    </row>
    <row r="543" spans="1:13" ht="51.75" customHeight="1">
      <c r="A543" s="122">
        <v>6479</v>
      </c>
      <c r="B543" s="123">
        <v>4281</v>
      </c>
      <c r="C543" s="124">
        <v>1111020102</v>
      </c>
      <c r="D543" s="125">
        <v>9789533642055</v>
      </c>
      <c r="E543" s="126" t="s">
        <v>378</v>
      </c>
      <c r="F543" s="127" t="s">
        <v>466</v>
      </c>
      <c r="G543" s="279" t="s">
        <v>95</v>
      </c>
      <c r="H543" s="355" t="s">
        <v>114</v>
      </c>
      <c r="I543" s="130">
        <f>SUM(K543/1.04995962)</f>
        <v>126.67153809210299</v>
      </c>
      <c r="J543" s="131">
        <f t="shared" si="46"/>
        <v>6.33357690460515</v>
      </c>
      <c r="K543" s="364">
        <v>133</v>
      </c>
      <c r="L543" s="337"/>
      <c r="M543" s="49"/>
    </row>
    <row r="544" spans="1:13" ht="51.75" customHeight="1">
      <c r="A544" s="122"/>
      <c r="B544" s="123"/>
      <c r="C544" s="124">
        <v>1111020103</v>
      </c>
      <c r="D544" s="125">
        <v>3858893450542</v>
      </c>
      <c r="E544" s="126" t="s">
        <v>444</v>
      </c>
      <c r="F544" s="127" t="s">
        <v>501</v>
      </c>
      <c r="G544" s="279" t="s">
        <v>97</v>
      </c>
      <c r="H544" s="355" t="s">
        <v>114</v>
      </c>
      <c r="I544" s="130">
        <f>SUM(K544/1.04995962)</f>
        <v>73.33615363227015</v>
      </c>
      <c r="J544" s="131">
        <f t="shared" si="46"/>
        <v>3.666807681613508</v>
      </c>
      <c r="K544" s="364">
        <v>77</v>
      </c>
      <c r="L544" s="337"/>
      <c r="M544" s="49"/>
    </row>
    <row r="545" spans="1:13" ht="51.75" customHeight="1" thickBot="1">
      <c r="A545" s="122">
        <v>7244</v>
      </c>
      <c r="B545" s="123">
        <v>4924</v>
      </c>
      <c r="C545" s="124">
        <v>1112021046</v>
      </c>
      <c r="D545" s="125">
        <v>9789533643441</v>
      </c>
      <c r="E545" s="126" t="s">
        <v>600</v>
      </c>
      <c r="F545" s="127" t="s">
        <v>602</v>
      </c>
      <c r="G545" s="279" t="s">
        <v>95</v>
      </c>
      <c r="H545" s="355" t="s">
        <v>117</v>
      </c>
      <c r="I545" s="130">
        <f>SUM(K545/1.04995962)</f>
        <v>126.67153809210299</v>
      </c>
      <c r="J545" s="131">
        <f t="shared" si="46"/>
        <v>6.33357690460515</v>
      </c>
      <c r="K545" s="364">
        <v>133</v>
      </c>
      <c r="L545" s="337"/>
      <c r="M545" s="49"/>
    </row>
    <row r="546" spans="1:13" ht="51.75" customHeight="1" thickBot="1">
      <c r="A546" s="122"/>
      <c r="B546" s="123"/>
      <c r="C546" s="191">
        <v>1112021068</v>
      </c>
      <c r="D546" s="187">
        <v>3858893451112</v>
      </c>
      <c r="E546" s="126" t="s">
        <v>601</v>
      </c>
      <c r="F546" s="127" t="s">
        <v>655</v>
      </c>
      <c r="G546" s="279" t="s">
        <v>97</v>
      </c>
      <c r="H546" s="355" t="s">
        <v>117</v>
      </c>
      <c r="I546" s="130">
        <f>SUM(K546/1.05)</f>
        <v>73.33333333333333</v>
      </c>
      <c r="J546" s="131">
        <f t="shared" si="46"/>
        <v>3.6666666666666665</v>
      </c>
      <c r="K546" s="364">
        <v>77</v>
      </c>
      <c r="L546" s="337"/>
      <c r="M546" s="49"/>
    </row>
    <row r="547" spans="1:13" ht="17.25" customHeight="1">
      <c r="A547" s="37"/>
      <c r="B547" s="40" t="s">
        <v>16</v>
      </c>
      <c r="C547" s="38"/>
      <c r="D547" s="109"/>
      <c r="E547" s="38"/>
      <c r="F547" s="38"/>
      <c r="G547" s="276"/>
      <c r="H547" s="354"/>
      <c r="I547" s="95"/>
      <c r="J547" s="96"/>
      <c r="K547" s="39"/>
      <c r="L547" s="336"/>
      <c r="M547" s="69"/>
    </row>
    <row r="548" spans="1:13" ht="51.75" customHeight="1">
      <c r="A548" s="140">
        <v>6179</v>
      </c>
      <c r="B548" s="123">
        <v>3993</v>
      </c>
      <c r="C548" s="124">
        <v>1112019020</v>
      </c>
      <c r="D548" s="125">
        <v>9789533640402</v>
      </c>
      <c r="E548" s="126" t="s">
        <v>263</v>
      </c>
      <c r="F548" s="127" t="s">
        <v>264</v>
      </c>
      <c r="G548" s="279" t="s">
        <v>95</v>
      </c>
      <c r="H548" s="355" t="s">
        <v>96</v>
      </c>
      <c r="I548" s="130">
        <f>SUM(K548/1.05)</f>
        <v>121.9047619047619</v>
      </c>
      <c r="J548" s="131">
        <f aca="true" t="shared" si="47" ref="J548:J559">I548*0.05</f>
        <v>6.095238095238095</v>
      </c>
      <c r="K548" s="364">
        <v>128</v>
      </c>
      <c r="L548" s="337"/>
      <c r="M548" s="49"/>
    </row>
    <row r="549" spans="1:13" ht="51.75" customHeight="1">
      <c r="A549" s="140"/>
      <c r="B549" s="123"/>
      <c r="C549" s="124">
        <v>1112019021</v>
      </c>
      <c r="D549" s="125">
        <v>9789533641140</v>
      </c>
      <c r="E549" s="126" t="s">
        <v>265</v>
      </c>
      <c r="F549" s="127" t="s">
        <v>264</v>
      </c>
      <c r="G549" s="279" t="s">
        <v>102</v>
      </c>
      <c r="H549" s="355" t="s">
        <v>96</v>
      </c>
      <c r="I549" s="130">
        <f>SUM(K549/1.04995962)</f>
        <v>63.81197783587143</v>
      </c>
      <c r="J549" s="131">
        <f t="shared" si="47"/>
        <v>3.190598891793572</v>
      </c>
      <c r="K549" s="364">
        <v>67</v>
      </c>
      <c r="L549" s="337"/>
      <c r="M549" s="49"/>
    </row>
    <row r="550" spans="1:13" ht="51.75" customHeight="1">
      <c r="A550" s="140">
        <v>6493</v>
      </c>
      <c r="B550" s="123">
        <v>4291</v>
      </c>
      <c r="C550" s="124">
        <v>1111020104</v>
      </c>
      <c r="D550" s="125">
        <v>9789533640952</v>
      </c>
      <c r="E550" s="126" t="s">
        <v>379</v>
      </c>
      <c r="F550" s="127" t="s">
        <v>264</v>
      </c>
      <c r="G550" s="279" t="s">
        <v>95</v>
      </c>
      <c r="H550" s="355" t="s">
        <v>109</v>
      </c>
      <c r="I550" s="130">
        <f>SUM(K550/1.04995962)</f>
        <v>126.67153809210299</v>
      </c>
      <c r="J550" s="131">
        <f t="shared" si="47"/>
        <v>6.33357690460515</v>
      </c>
      <c r="K550" s="364">
        <v>133</v>
      </c>
      <c r="L550" s="337"/>
      <c r="M550" s="49"/>
    </row>
    <row r="551" spans="1:13" ht="51.75" customHeight="1">
      <c r="A551" s="140"/>
      <c r="B551" s="123"/>
      <c r="C551" s="124">
        <v>1111020105</v>
      </c>
      <c r="D551" s="125">
        <v>9789533641355</v>
      </c>
      <c r="E551" s="126" t="s">
        <v>380</v>
      </c>
      <c r="F551" s="127" t="s">
        <v>264</v>
      </c>
      <c r="G551" s="279" t="s">
        <v>102</v>
      </c>
      <c r="H551" s="355" t="s">
        <v>109</v>
      </c>
      <c r="I551" s="130">
        <f>SUM(K551/1.04995962)</f>
        <v>63.81197783587143</v>
      </c>
      <c r="J551" s="131">
        <f t="shared" si="47"/>
        <v>3.190598891793572</v>
      </c>
      <c r="K551" s="364">
        <v>67</v>
      </c>
      <c r="L551" s="337"/>
      <c r="M551" s="49"/>
    </row>
    <row r="552" spans="1:13" ht="51.75" customHeight="1">
      <c r="A552" s="140">
        <v>6494</v>
      </c>
      <c r="B552" s="123">
        <v>4292</v>
      </c>
      <c r="C552" s="124">
        <v>1111020106</v>
      </c>
      <c r="D552" s="125">
        <v>9789533642093</v>
      </c>
      <c r="E552" s="126" t="s">
        <v>381</v>
      </c>
      <c r="F552" s="127" t="s">
        <v>264</v>
      </c>
      <c r="G552" s="279" t="s">
        <v>95</v>
      </c>
      <c r="H552" s="355" t="s">
        <v>114</v>
      </c>
      <c r="I552" s="130">
        <f>SUM(K552/1.04995962)</f>
        <v>126.67153809210299</v>
      </c>
      <c r="J552" s="131">
        <f t="shared" si="47"/>
        <v>6.33357690460515</v>
      </c>
      <c r="K552" s="364">
        <v>133</v>
      </c>
      <c r="L552" s="337"/>
      <c r="M552" s="49"/>
    </row>
    <row r="553" spans="1:13" ht="51.75" customHeight="1">
      <c r="A553" s="140"/>
      <c r="B553" s="123"/>
      <c r="C553" s="124">
        <v>1111020107</v>
      </c>
      <c r="D553" s="125">
        <v>9789533642505</v>
      </c>
      <c r="E553" s="126" t="s">
        <v>382</v>
      </c>
      <c r="F553" s="127" t="s">
        <v>264</v>
      </c>
      <c r="G553" s="279" t="s">
        <v>102</v>
      </c>
      <c r="H553" s="355" t="s">
        <v>114</v>
      </c>
      <c r="I553" s="130">
        <f>SUM(K553/1.04995962)</f>
        <v>63.81197783587143</v>
      </c>
      <c r="J553" s="131">
        <f t="shared" si="47"/>
        <v>3.190598891793572</v>
      </c>
      <c r="K553" s="364">
        <v>67</v>
      </c>
      <c r="L553" s="337"/>
      <c r="M553" s="49"/>
    </row>
    <row r="554" spans="1:13" ht="51.75" customHeight="1">
      <c r="A554" s="140">
        <v>7250</v>
      </c>
      <c r="B554" s="123">
        <v>4928</v>
      </c>
      <c r="C554" s="124">
        <v>1112021048</v>
      </c>
      <c r="D554" s="125">
        <v>9789533643465</v>
      </c>
      <c r="E554" s="126" t="s">
        <v>603</v>
      </c>
      <c r="F554" s="127" t="s">
        <v>264</v>
      </c>
      <c r="G554" s="279" t="s">
        <v>95</v>
      </c>
      <c r="H554" s="355" t="s">
        <v>117</v>
      </c>
      <c r="I554" s="130">
        <f>SUM(K554/1.05)</f>
        <v>126.66666666666666</v>
      </c>
      <c r="J554" s="131">
        <f t="shared" si="47"/>
        <v>6.333333333333333</v>
      </c>
      <c r="K554" s="364">
        <v>133</v>
      </c>
      <c r="L554" s="337"/>
      <c r="M554" s="49"/>
    </row>
    <row r="555" spans="1:13" ht="51.75" customHeight="1">
      <c r="A555" s="140"/>
      <c r="B555" s="123"/>
      <c r="C555" s="124">
        <v>1112021085</v>
      </c>
      <c r="D555" s="125">
        <v>3858893451136</v>
      </c>
      <c r="E555" s="126" t="s">
        <v>604</v>
      </c>
      <c r="F555" s="127" t="s">
        <v>264</v>
      </c>
      <c r="G555" s="279" t="s">
        <v>102</v>
      </c>
      <c r="H555" s="355" t="s">
        <v>117</v>
      </c>
      <c r="I555" s="130">
        <f>SUM(K555/1.04995962)</f>
        <v>63.81197783587143</v>
      </c>
      <c r="J555" s="131">
        <f t="shared" si="47"/>
        <v>3.190598891793572</v>
      </c>
      <c r="K555" s="364">
        <v>67</v>
      </c>
      <c r="L555" s="337"/>
      <c r="M555" s="49"/>
    </row>
    <row r="556" spans="1:13" ht="51.75" customHeight="1">
      <c r="A556" s="140">
        <v>5905</v>
      </c>
      <c r="B556" s="123">
        <v>3774</v>
      </c>
      <c r="C556" s="124">
        <v>1112014189</v>
      </c>
      <c r="D556" s="125">
        <v>9789532976625</v>
      </c>
      <c r="E556" s="126" t="s">
        <v>679</v>
      </c>
      <c r="F556" s="127" t="s">
        <v>32</v>
      </c>
      <c r="G556" s="279" t="s">
        <v>95</v>
      </c>
      <c r="H556" s="355" t="s">
        <v>96</v>
      </c>
      <c r="I556" s="130">
        <f>SUM(K556/1.04995962)</f>
        <v>110.48043923822517</v>
      </c>
      <c r="J556" s="131">
        <f t="shared" si="47"/>
        <v>5.524021961911259</v>
      </c>
      <c r="K556" s="364">
        <v>116</v>
      </c>
      <c r="L556" s="337"/>
      <c r="M556" s="49"/>
    </row>
    <row r="557" spans="1:13" ht="51.75" customHeight="1">
      <c r="A557" s="140">
        <v>5906</v>
      </c>
      <c r="B557" s="123">
        <v>3774</v>
      </c>
      <c r="C557" s="124">
        <v>1112014190</v>
      </c>
      <c r="D557" s="125">
        <v>9789532976632</v>
      </c>
      <c r="E557" s="126" t="s">
        <v>680</v>
      </c>
      <c r="F557" s="127" t="s">
        <v>32</v>
      </c>
      <c r="G557" s="279" t="s">
        <v>102</v>
      </c>
      <c r="H557" s="355" t="s">
        <v>96</v>
      </c>
      <c r="I557" s="130">
        <f>SUM(K557/1.04995962)</f>
        <v>50.478131720913225</v>
      </c>
      <c r="J557" s="131">
        <f t="shared" si="47"/>
        <v>2.5239065860456615</v>
      </c>
      <c r="K557" s="364">
        <v>53</v>
      </c>
      <c r="L557" s="337"/>
      <c r="M557" s="49"/>
    </row>
    <row r="558" spans="1:13" ht="51.75" customHeight="1">
      <c r="A558" s="140">
        <v>5909</v>
      </c>
      <c r="B558" s="123">
        <v>3776</v>
      </c>
      <c r="C558" s="124">
        <v>1112014195</v>
      </c>
      <c r="D558" s="125">
        <v>9789532976649</v>
      </c>
      <c r="E558" s="126" t="s">
        <v>681</v>
      </c>
      <c r="F558" s="127" t="s">
        <v>32</v>
      </c>
      <c r="G558" s="279" t="s">
        <v>95</v>
      </c>
      <c r="H558" s="355" t="s">
        <v>109</v>
      </c>
      <c r="I558" s="130">
        <f>SUM(K558/1.04995962)</f>
        <v>110.48043923822517</v>
      </c>
      <c r="J558" s="131">
        <f t="shared" si="47"/>
        <v>5.524021961911259</v>
      </c>
      <c r="K558" s="364">
        <v>116</v>
      </c>
      <c r="L558" s="337"/>
      <c r="M558" s="49"/>
    </row>
    <row r="559" spans="1:13" ht="51.75" customHeight="1">
      <c r="A559" s="140">
        <v>5910</v>
      </c>
      <c r="B559" s="123">
        <v>3776</v>
      </c>
      <c r="C559" s="124">
        <v>1112014196</v>
      </c>
      <c r="D559" s="125">
        <v>9789532976656</v>
      </c>
      <c r="E559" s="126" t="s">
        <v>682</v>
      </c>
      <c r="F559" s="127" t="s">
        <v>32</v>
      </c>
      <c r="G559" s="279" t="s">
        <v>102</v>
      </c>
      <c r="H559" s="355" t="s">
        <v>109</v>
      </c>
      <c r="I559" s="130">
        <f>SUM(K559/1.04995962)</f>
        <v>50.478131720913225</v>
      </c>
      <c r="J559" s="131">
        <f t="shared" si="47"/>
        <v>2.5239065860456615</v>
      </c>
      <c r="K559" s="364">
        <v>53</v>
      </c>
      <c r="L559" s="337"/>
      <c r="M559" s="49"/>
    </row>
    <row r="560" spans="1:13" ht="17.25" customHeight="1">
      <c r="A560" s="37"/>
      <c r="B560" s="40" t="s">
        <v>10</v>
      </c>
      <c r="C560" s="38"/>
      <c r="D560" s="109"/>
      <c r="E560" s="38"/>
      <c r="F560" s="38"/>
      <c r="G560" s="276"/>
      <c r="H560" s="354"/>
      <c r="I560" s="95"/>
      <c r="J560" s="96"/>
      <c r="K560" s="39"/>
      <c r="L560" s="336"/>
      <c r="M560" s="69"/>
    </row>
    <row r="561" spans="1:13" ht="51.75" customHeight="1">
      <c r="A561" s="122">
        <v>6219</v>
      </c>
      <c r="B561" s="123">
        <v>4033</v>
      </c>
      <c r="C561" s="124">
        <v>1112019029</v>
      </c>
      <c r="D561" s="125">
        <v>9789533640396</v>
      </c>
      <c r="E561" s="126" t="s">
        <v>266</v>
      </c>
      <c r="F561" s="127" t="s">
        <v>65</v>
      </c>
      <c r="G561" s="279" t="s">
        <v>95</v>
      </c>
      <c r="H561" s="355" t="s">
        <v>96</v>
      </c>
      <c r="I561" s="130">
        <f>SUM(K561/1.05)</f>
        <v>121.9047619047619</v>
      </c>
      <c r="J561" s="131">
        <f aca="true" t="shared" si="48" ref="J561:J568">I561*0.05</f>
        <v>6.095238095238095</v>
      </c>
      <c r="K561" s="364">
        <v>128</v>
      </c>
      <c r="L561" s="337"/>
      <c r="M561" s="49"/>
    </row>
    <row r="562" spans="1:13" ht="51.75" customHeight="1">
      <c r="A562" s="122"/>
      <c r="B562" s="123"/>
      <c r="C562" s="124">
        <v>1111020108</v>
      </c>
      <c r="D562" s="125">
        <v>9789533642512</v>
      </c>
      <c r="E562" s="126" t="s">
        <v>267</v>
      </c>
      <c r="F562" s="127" t="s">
        <v>772</v>
      </c>
      <c r="G562" s="279" t="s">
        <v>102</v>
      </c>
      <c r="H562" s="355" t="s">
        <v>96</v>
      </c>
      <c r="I562" s="130">
        <f>SUM(K562/1.04995962)</f>
        <v>69.52648331371067</v>
      </c>
      <c r="J562" s="131">
        <f t="shared" si="48"/>
        <v>3.4763241656855337</v>
      </c>
      <c r="K562" s="364">
        <v>73</v>
      </c>
      <c r="L562" s="337"/>
      <c r="M562" s="49"/>
    </row>
    <row r="563" spans="1:13" ht="51.75" customHeight="1">
      <c r="A563" s="122">
        <v>6508</v>
      </c>
      <c r="B563" s="123">
        <v>4302</v>
      </c>
      <c r="C563" s="124">
        <v>1111020109</v>
      </c>
      <c r="D563" s="125">
        <v>9789533641928</v>
      </c>
      <c r="E563" s="126" t="s">
        <v>445</v>
      </c>
      <c r="F563" s="127" t="s">
        <v>65</v>
      </c>
      <c r="G563" s="279" t="s">
        <v>95</v>
      </c>
      <c r="H563" s="355" t="s">
        <v>109</v>
      </c>
      <c r="I563" s="130">
        <f>SUM(K563/1.04995962)</f>
        <v>126.67153809210299</v>
      </c>
      <c r="J563" s="131">
        <f t="shared" si="48"/>
        <v>6.33357690460515</v>
      </c>
      <c r="K563" s="364">
        <v>133</v>
      </c>
      <c r="L563" s="337"/>
      <c r="M563" s="49"/>
    </row>
    <row r="564" spans="1:13" ht="51.75" customHeight="1">
      <c r="A564" s="122"/>
      <c r="B564" s="123"/>
      <c r="C564" s="124">
        <v>1111020110</v>
      </c>
      <c r="D564" s="125">
        <v>9789533642529</v>
      </c>
      <c r="E564" s="126" t="s">
        <v>383</v>
      </c>
      <c r="F564" s="127" t="s">
        <v>502</v>
      </c>
      <c r="G564" s="279" t="s">
        <v>102</v>
      </c>
      <c r="H564" s="355" t="s">
        <v>109</v>
      </c>
      <c r="I564" s="130">
        <f>SUM(K564/1.04995962)</f>
        <v>69.52648331371067</v>
      </c>
      <c r="J564" s="131">
        <f t="shared" si="48"/>
        <v>3.4763241656855337</v>
      </c>
      <c r="K564" s="364">
        <v>73</v>
      </c>
      <c r="L564" s="337"/>
      <c r="M564" s="49"/>
    </row>
    <row r="565" spans="1:13" ht="51.75" customHeight="1">
      <c r="A565" s="122">
        <v>6509</v>
      </c>
      <c r="B565" s="123">
        <v>4303</v>
      </c>
      <c r="C565" s="124">
        <v>1111020111</v>
      </c>
      <c r="D565" s="125">
        <v>9789533642192</v>
      </c>
      <c r="E565" s="126" t="s">
        <v>384</v>
      </c>
      <c r="F565" s="127" t="s">
        <v>467</v>
      </c>
      <c r="G565" s="279" t="s">
        <v>95</v>
      </c>
      <c r="H565" s="355" t="s">
        <v>114</v>
      </c>
      <c r="I565" s="130">
        <f>SUM(K565/1.04995962)</f>
        <v>126.67153809210299</v>
      </c>
      <c r="J565" s="131">
        <f t="shared" si="48"/>
        <v>6.33357690460515</v>
      </c>
      <c r="K565" s="364">
        <v>133</v>
      </c>
      <c r="L565" s="337"/>
      <c r="M565" s="49"/>
    </row>
    <row r="566" spans="1:13" ht="51.75" customHeight="1">
      <c r="A566" s="122"/>
      <c r="B566" s="123"/>
      <c r="C566" s="124">
        <v>1111020112</v>
      </c>
      <c r="D566" s="125">
        <v>9789533642536</v>
      </c>
      <c r="E566" s="126" t="s">
        <v>385</v>
      </c>
      <c r="F566" s="127" t="s">
        <v>503</v>
      </c>
      <c r="G566" s="279" t="s">
        <v>102</v>
      </c>
      <c r="H566" s="355" t="s">
        <v>114</v>
      </c>
      <c r="I566" s="130">
        <f>SUM(K566/1.04995962)</f>
        <v>69.52648331371067</v>
      </c>
      <c r="J566" s="131">
        <f t="shared" si="48"/>
        <v>3.4763241656855337</v>
      </c>
      <c r="K566" s="364">
        <v>73</v>
      </c>
      <c r="L566" s="337"/>
      <c r="M566" s="49"/>
    </row>
    <row r="567" spans="1:13" ht="51.75" customHeight="1">
      <c r="A567" s="122">
        <v>7257</v>
      </c>
      <c r="B567" s="123">
        <v>4933</v>
      </c>
      <c r="C567" s="124">
        <v>1112021047</v>
      </c>
      <c r="D567" s="125">
        <v>9789533643458</v>
      </c>
      <c r="E567" s="126" t="s">
        <v>605</v>
      </c>
      <c r="F567" s="127" t="s">
        <v>607</v>
      </c>
      <c r="G567" s="279" t="s">
        <v>95</v>
      </c>
      <c r="H567" s="355" t="s">
        <v>117</v>
      </c>
      <c r="I567" s="130">
        <f>SUM(K567/1.05)</f>
        <v>126.66666666666666</v>
      </c>
      <c r="J567" s="131">
        <f t="shared" si="48"/>
        <v>6.333333333333333</v>
      </c>
      <c r="K567" s="364">
        <v>133</v>
      </c>
      <c r="L567" s="337"/>
      <c r="M567" s="49"/>
    </row>
    <row r="568" spans="1:13" ht="51.75" customHeight="1">
      <c r="A568" s="122"/>
      <c r="B568" s="123"/>
      <c r="C568" s="232">
        <v>1112021084</v>
      </c>
      <c r="D568" s="218">
        <v>3858893451129</v>
      </c>
      <c r="E568" s="126" t="s">
        <v>606</v>
      </c>
      <c r="F568" s="127" t="s">
        <v>773</v>
      </c>
      <c r="G568" s="279" t="s">
        <v>102</v>
      </c>
      <c r="H568" s="355" t="s">
        <v>117</v>
      </c>
      <c r="I568" s="130">
        <f>SUM(K568/1.04995962)</f>
        <v>69.52648331371067</v>
      </c>
      <c r="J568" s="131">
        <f t="shared" si="48"/>
        <v>3.4763241656855337</v>
      </c>
      <c r="K568" s="364">
        <v>73</v>
      </c>
      <c r="L568" s="337"/>
      <c r="M568" s="49"/>
    </row>
    <row r="569" spans="1:13" ht="17.25" customHeight="1">
      <c r="A569" s="37"/>
      <c r="B569" s="40" t="s">
        <v>121</v>
      </c>
      <c r="C569" s="38"/>
      <c r="D569" s="109"/>
      <c r="E569" s="38"/>
      <c r="F569" s="38"/>
      <c r="G569" s="276"/>
      <c r="H569" s="354"/>
      <c r="I569" s="95"/>
      <c r="J569" s="96"/>
      <c r="K569" s="39"/>
      <c r="L569" s="336"/>
      <c r="M569" s="69"/>
    </row>
    <row r="570" spans="1:13" ht="50.25" customHeight="1">
      <c r="A570" s="245">
        <v>6189</v>
      </c>
      <c r="B570" s="246">
        <v>4003</v>
      </c>
      <c r="C570" s="247">
        <v>1112019024</v>
      </c>
      <c r="D570" s="125">
        <v>9789533640426</v>
      </c>
      <c r="E570" s="248" t="s">
        <v>268</v>
      </c>
      <c r="F570" s="248" t="s">
        <v>269</v>
      </c>
      <c r="G570" s="301" t="s">
        <v>95</v>
      </c>
      <c r="H570" s="360" t="s">
        <v>96</v>
      </c>
      <c r="I570" s="130">
        <f>SUM(K570/1.05)</f>
        <v>121.9047619047619</v>
      </c>
      <c r="J570" s="131">
        <f>I570*0.05</f>
        <v>6.095238095238095</v>
      </c>
      <c r="K570" s="364">
        <v>128</v>
      </c>
      <c r="L570" s="337"/>
      <c r="M570" s="49"/>
    </row>
    <row r="571" spans="1:13" ht="50.25" customHeight="1">
      <c r="A571" s="245">
        <v>6498</v>
      </c>
      <c r="B571" s="246">
        <v>4296</v>
      </c>
      <c r="C571" s="124">
        <v>1111020113</v>
      </c>
      <c r="D571" s="125">
        <v>9789533640761</v>
      </c>
      <c r="E571" s="248" t="s">
        <v>386</v>
      </c>
      <c r="F571" s="248" t="s">
        <v>468</v>
      </c>
      <c r="G571" s="301" t="s">
        <v>95</v>
      </c>
      <c r="H571" s="360" t="s">
        <v>109</v>
      </c>
      <c r="I571" s="130">
        <f>SUM(K571/1.04995962)</f>
        <v>126.67153809210299</v>
      </c>
      <c r="J571" s="131">
        <f>I571*0.05</f>
        <v>6.33357690460515</v>
      </c>
      <c r="K571" s="364">
        <v>133</v>
      </c>
      <c r="L571" s="337"/>
      <c r="M571" s="49"/>
    </row>
    <row r="572" spans="1:13" ht="51.75" customHeight="1">
      <c r="A572" s="140">
        <v>6499</v>
      </c>
      <c r="B572" s="123">
        <v>4297</v>
      </c>
      <c r="C572" s="124">
        <v>1111020114</v>
      </c>
      <c r="D572" s="125">
        <v>9789533641812</v>
      </c>
      <c r="E572" s="248" t="s">
        <v>387</v>
      </c>
      <c r="F572" s="128" t="s">
        <v>468</v>
      </c>
      <c r="G572" s="301" t="s">
        <v>95</v>
      </c>
      <c r="H572" s="129" t="s">
        <v>114</v>
      </c>
      <c r="I572" s="130">
        <f>SUM(K572/1.04995962)</f>
        <v>126.67153809210299</v>
      </c>
      <c r="J572" s="131">
        <f>I572*0.05</f>
        <v>6.33357690460515</v>
      </c>
      <c r="K572" s="364">
        <v>133</v>
      </c>
      <c r="L572" s="337"/>
      <c r="M572" s="49"/>
    </row>
    <row r="573" spans="1:13" ht="51.75" customHeight="1">
      <c r="A573" s="140">
        <v>7251</v>
      </c>
      <c r="B573" s="123">
        <v>4929</v>
      </c>
      <c r="C573" s="124">
        <v>1112021050</v>
      </c>
      <c r="D573" s="125">
        <v>9789533643199</v>
      </c>
      <c r="E573" s="248" t="s">
        <v>608</v>
      </c>
      <c r="F573" s="128" t="s">
        <v>609</v>
      </c>
      <c r="G573" s="301" t="s">
        <v>95</v>
      </c>
      <c r="H573" s="129" t="s">
        <v>117</v>
      </c>
      <c r="I573" s="130">
        <f>SUM(K573/1.05)</f>
        <v>126.66666666666666</v>
      </c>
      <c r="J573" s="131">
        <f>I573*0.05</f>
        <v>6.333333333333333</v>
      </c>
      <c r="K573" s="364">
        <v>133</v>
      </c>
      <c r="L573" s="337"/>
      <c r="M573" s="49"/>
    </row>
    <row r="574" spans="1:13" ht="17.25" customHeight="1">
      <c r="A574" s="37"/>
      <c r="B574" s="40" t="s">
        <v>2</v>
      </c>
      <c r="C574" s="38"/>
      <c r="D574" s="109"/>
      <c r="E574" s="38"/>
      <c r="F574" s="38"/>
      <c r="G574" s="276"/>
      <c r="H574" s="354"/>
      <c r="I574" s="95"/>
      <c r="J574" s="96"/>
      <c r="K574" s="39"/>
      <c r="L574" s="336"/>
      <c r="M574" s="69"/>
    </row>
    <row r="575" spans="1:13" ht="51.75" customHeight="1">
      <c r="A575" s="140">
        <v>6469</v>
      </c>
      <c r="B575" s="123">
        <v>4271</v>
      </c>
      <c r="C575" s="124">
        <v>1112019060</v>
      </c>
      <c r="D575" s="125">
        <v>9789533640419</v>
      </c>
      <c r="E575" s="143" t="s">
        <v>272</v>
      </c>
      <c r="F575" s="143" t="s">
        <v>273</v>
      </c>
      <c r="G575" s="280" t="s">
        <v>95</v>
      </c>
      <c r="H575" s="144" t="s">
        <v>96</v>
      </c>
      <c r="I575" s="130">
        <f>SUM(K575/1.05)</f>
        <v>126.66666666666666</v>
      </c>
      <c r="J575" s="131">
        <f>I575*0.05</f>
        <v>6.333333333333333</v>
      </c>
      <c r="K575" s="364">
        <v>133</v>
      </c>
      <c r="L575" s="337"/>
      <c r="M575" s="49"/>
    </row>
    <row r="576" spans="1:13" ht="51.75" customHeight="1">
      <c r="A576" s="140">
        <v>6557</v>
      </c>
      <c r="B576" s="123">
        <v>4341</v>
      </c>
      <c r="C576" s="124">
        <v>1111020115</v>
      </c>
      <c r="D576" s="125">
        <v>9789533641669</v>
      </c>
      <c r="E576" s="143" t="s">
        <v>389</v>
      </c>
      <c r="F576" s="143" t="s">
        <v>774</v>
      </c>
      <c r="G576" s="280" t="s">
        <v>95</v>
      </c>
      <c r="H576" s="144" t="s">
        <v>109</v>
      </c>
      <c r="I576" s="130">
        <f>SUM(K576/1.04995962)</f>
        <v>126.67153809210299</v>
      </c>
      <c r="J576" s="131">
        <f>I576*0.05</f>
        <v>6.33357690460515</v>
      </c>
      <c r="K576" s="364">
        <v>133</v>
      </c>
      <c r="L576" s="337"/>
      <c r="M576" s="49"/>
    </row>
    <row r="577" spans="1:13" ht="51.75" customHeight="1">
      <c r="A577" s="140">
        <v>6558</v>
      </c>
      <c r="B577" s="123">
        <v>4342</v>
      </c>
      <c r="C577" s="124">
        <v>1111020116</v>
      </c>
      <c r="D577" s="125">
        <v>9789533641881</v>
      </c>
      <c r="E577" s="143" t="s">
        <v>390</v>
      </c>
      <c r="F577" s="143" t="s">
        <v>469</v>
      </c>
      <c r="G577" s="280" t="s">
        <v>95</v>
      </c>
      <c r="H577" s="144" t="s">
        <v>114</v>
      </c>
      <c r="I577" s="130">
        <f>SUM(K577/1.04995962)</f>
        <v>126.67153809210299</v>
      </c>
      <c r="J577" s="131">
        <f>I577*0.05</f>
        <v>6.33357690460515</v>
      </c>
      <c r="K577" s="364">
        <v>133</v>
      </c>
      <c r="L577" s="337"/>
      <c r="M577" s="49"/>
    </row>
    <row r="578" spans="1:13" ht="51.75" customHeight="1">
      <c r="A578" s="140">
        <v>7283</v>
      </c>
      <c r="B578" s="123">
        <v>4953</v>
      </c>
      <c r="C578" s="124">
        <v>1112021049</v>
      </c>
      <c r="D578" s="125">
        <v>9789533643472</v>
      </c>
      <c r="E578" s="143" t="s">
        <v>610</v>
      </c>
      <c r="F578" s="143" t="s">
        <v>611</v>
      </c>
      <c r="G578" s="280" t="s">
        <v>95</v>
      </c>
      <c r="H578" s="144" t="s">
        <v>117</v>
      </c>
      <c r="I578" s="130">
        <f>SUM(K578/1.05)</f>
        <v>126.66666666666666</v>
      </c>
      <c r="J578" s="131">
        <f>I578*0.05</f>
        <v>6.333333333333333</v>
      </c>
      <c r="K578" s="364">
        <v>133</v>
      </c>
      <c r="L578" s="337"/>
      <c r="M578" s="49"/>
    </row>
    <row r="579" spans="1:13" ht="17.25" customHeight="1">
      <c r="A579" s="37"/>
      <c r="B579" s="40" t="s">
        <v>34</v>
      </c>
      <c r="C579" s="38"/>
      <c r="D579" s="109"/>
      <c r="E579" s="38"/>
      <c r="F579" s="38"/>
      <c r="G579" s="276"/>
      <c r="H579" s="354"/>
      <c r="I579" s="95"/>
      <c r="J579" s="96"/>
      <c r="K579" s="39"/>
      <c r="L579" s="336"/>
      <c r="M579" s="69"/>
    </row>
    <row r="580" spans="1:13" ht="53.25" customHeight="1">
      <c r="A580" s="208">
        <v>6227</v>
      </c>
      <c r="B580" s="150">
        <v>4041</v>
      </c>
      <c r="C580" s="249">
        <v>1112019084</v>
      </c>
      <c r="D580" s="125">
        <v>9789533640457</v>
      </c>
      <c r="E580" s="128" t="s">
        <v>270</v>
      </c>
      <c r="F580" s="128" t="s">
        <v>271</v>
      </c>
      <c r="G580" s="302" t="s">
        <v>95</v>
      </c>
      <c r="H580" s="361" t="s">
        <v>96</v>
      </c>
      <c r="I580" s="130">
        <f>SUM(K580/1.04995962)</f>
        <v>116.1949447160644</v>
      </c>
      <c r="J580" s="131">
        <f>I580*0.05</f>
        <v>5.80974723580322</v>
      </c>
      <c r="K580" s="364">
        <v>122</v>
      </c>
      <c r="L580" s="337"/>
      <c r="M580" s="49"/>
    </row>
    <row r="581" spans="1:13" ht="53.25" customHeight="1">
      <c r="A581" s="208">
        <v>6492</v>
      </c>
      <c r="B581" s="150">
        <v>4290</v>
      </c>
      <c r="C581" s="124">
        <v>1111020117</v>
      </c>
      <c r="D581" s="125">
        <v>9789533640747</v>
      </c>
      <c r="E581" s="128" t="s">
        <v>388</v>
      </c>
      <c r="F581" s="128" t="s">
        <v>271</v>
      </c>
      <c r="G581" s="302" t="s">
        <v>95</v>
      </c>
      <c r="H581" s="361" t="s">
        <v>109</v>
      </c>
      <c r="I581" s="130">
        <f>SUM(K581/1.04995962)</f>
        <v>121.90945019390364</v>
      </c>
      <c r="J581" s="131">
        <f>I581*0.05</f>
        <v>6.095472509695182</v>
      </c>
      <c r="K581" s="364">
        <v>128</v>
      </c>
      <c r="L581" s="337"/>
      <c r="M581" s="49"/>
    </row>
    <row r="582" spans="1:13" ht="53.25" customHeight="1">
      <c r="A582" s="208">
        <v>6590</v>
      </c>
      <c r="B582" s="150">
        <v>4370</v>
      </c>
      <c r="C582" s="124">
        <v>1111020118</v>
      </c>
      <c r="D582" s="125">
        <v>9789533642000</v>
      </c>
      <c r="E582" s="128" t="s">
        <v>483</v>
      </c>
      <c r="F582" s="128" t="s">
        <v>271</v>
      </c>
      <c r="G582" s="302" t="s">
        <v>95</v>
      </c>
      <c r="H582" s="361" t="s">
        <v>114</v>
      </c>
      <c r="I582" s="130">
        <f>SUM(K582/1.04995962)</f>
        <v>121.90945019390364</v>
      </c>
      <c r="J582" s="131">
        <f>I582*0.05</f>
        <v>6.095472509695182</v>
      </c>
      <c r="K582" s="364">
        <v>128</v>
      </c>
      <c r="L582" s="337"/>
      <c r="M582" s="49"/>
    </row>
    <row r="583" spans="1:13" ht="53.25" customHeight="1">
      <c r="A583" s="208">
        <v>7298</v>
      </c>
      <c r="B583" s="150">
        <v>4966</v>
      </c>
      <c r="C583" s="124">
        <v>1112021052</v>
      </c>
      <c r="D583" s="125">
        <v>9789533643496</v>
      </c>
      <c r="E583" s="128" t="s">
        <v>612</v>
      </c>
      <c r="F583" s="128" t="s">
        <v>613</v>
      </c>
      <c r="G583" s="302" t="s">
        <v>95</v>
      </c>
      <c r="H583" s="361" t="s">
        <v>117</v>
      </c>
      <c r="I583" s="130">
        <f>SUM(K583/1.05)</f>
        <v>121.9047619047619</v>
      </c>
      <c r="J583" s="131">
        <f>I583*0.05</f>
        <v>6.095238095238095</v>
      </c>
      <c r="K583" s="364">
        <v>128</v>
      </c>
      <c r="L583" s="337"/>
      <c r="M583" s="49"/>
    </row>
    <row r="584" spans="1:13" ht="17.25" customHeight="1">
      <c r="A584" s="37"/>
      <c r="B584" s="40" t="s">
        <v>869</v>
      </c>
      <c r="C584" s="38"/>
      <c r="D584" s="109"/>
      <c r="E584" s="38"/>
      <c r="F584" s="38"/>
      <c r="G584" s="276"/>
      <c r="H584" s="354"/>
      <c r="I584" s="95"/>
      <c r="J584" s="96"/>
      <c r="K584" s="39"/>
      <c r="L584" s="336"/>
      <c r="M584" s="69"/>
    </row>
    <row r="585" spans="1:13" ht="51.75" customHeight="1">
      <c r="A585" s="140">
        <v>7252</v>
      </c>
      <c r="B585" s="123">
        <v>4930</v>
      </c>
      <c r="C585" s="124">
        <v>1112021054</v>
      </c>
      <c r="D585" s="125">
        <v>9789533643526</v>
      </c>
      <c r="E585" s="126" t="s">
        <v>617</v>
      </c>
      <c r="F585" s="127" t="s">
        <v>618</v>
      </c>
      <c r="G585" s="279" t="s">
        <v>95</v>
      </c>
      <c r="H585" s="144" t="s">
        <v>117</v>
      </c>
      <c r="I585" s="130">
        <f>SUM(K585/1.05)</f>
        <v>121.9047619047619</v>
      </c>
      <c r="J585" s="131">
        <f>I585*0.05</f>
        <v>6.095238095238095</v>
      </c>
      <c r="K585" s="364">
        <v>128</v>
      </c>
      <c r="L585" s="337"/>
      <c r="M585" s="49"/>
    </row>
    <row r="586" spans="1:13" ht="17.25" customHeight="1">
      <c r="A586" s="37"/>
      <c r="B586" s="40" t="s">
        <v>70</v>
      </c>
      <c r="C586" s="38"/>
      <c r="D586" s="109"/>
      <c r="E586" s="38"/>
      <c r="F586" s="38"/>
      <c r="G586" s="276"/>
      <c r="H586" s="354"/>
      <c r="I586" s="95"/>
      <c r="J586" s="96"/>
      <c r="K586" s="39"/>
      <c r="L586" s="336"/>
      <c r="M586" s="69"/>
    </row>
    <row r="587" spans="1:13" ht="51.75" customHeight="1">
      <c r="A587" s="140">
        <v>7282</v>
      </c>
      <c r="B587" s="123">
        <v>4952</v>
      </c>
      <c r="C587" s="124">
        <v>1112021053</v>
      </c>
      <c r="D587" s="125">
        <v>9789533643519</v>
      </c>
      <c r="E587" s="126" t="s">
        <v>753</v>
      </c>
      <c r="F587" s="127" t="s">
        <v>71</v>
      </c>
      <c r="G587" s="279" t="s">
        <v>95</v>
      </c>
      <c r="H587" s="144" t="s">
        <v>117</v>
      </c>
      <c r="I587" s="130">
        <f>SUM(K587/1.05)</f>
        <v>121.9047619047619</v>
      </c>
      <c r="J587" s="131">
        <f>I587*0.05</f>
        <v>6.095238095238095</v>
      </c>
      <c r="K587" s="364">
        <v>128</v>
      </c>
      <c r="L587" s="337"/>
      <c r="M587" s="49"/>
    </row>
    <row r="588" spans="1:13" ht="17.25" customHeight="1">
      <c r="A588" s="37"/>
      <c r="B588" s="40" t="s">
        <v>275</v>
      </c>
      <c r="C588" s="38"/>
      <c r="D588" s="109"/>
      <c r="E588" s="38"/>
      <c r="F588" s="38"/>
      <c r="G588" s="276"/>
      <c r="H588" s="354"/>
      <c r="I588" s="95"/>
      <c r="J588" s="96"/>
      <c r="K588" s="39"/>
      <c r="L588" s="336"/>
      <c r="M588" s="69"/>
    </row>
    <row r="589" spans="1:13" ht="51.75" customHeight="1">
      <c r="A589" s="140">
        <v>6201</v>
      </c>
      <c r="B589" s="123">
        <v>4015</v>
      </c>
      <c r="C589" s="124">
        <v>1112019083</v>
      </c>
      <c r="D589" s="125">
        <v>9789533640440</v>
      </c>
      <c r="E589" s="126" t="s">
        <v>276</v>
      </c>
      <c r="F589" s="127" t="s">
        <v>775</v>
      </c>
      <c r="G589" s="279" t="s">
        <v>95</v>
      </c>
      <c r="H589" s="144" t="s">
        <v>96</v>
      </c>
      <c r="I589" s="130">
        <f>SUM(K589/1.04995962)</f>
        <v>110.48043923822517</v>
      </c>
      <c r="J589" s="131">
        <f>I589*0.05</f>
        <v>5.524021961911259</v>
      </c>
      <c r="K589" s="364">
        <v>116</v>
      </c>
      <c r="L589" s="337"/>
      <c r="M589" s="49"/>
    </row>
    <row r="590" spans="1:13" ht="51.75" customHeight="1">
      <c r="A590" s="140">
        <v>6588</v>
      </c>
      <c r="B590" s="123">
        <v>4368</v>
      </c>
      <c r="C590" s="124">
        <v>1111020119</v>
      </c>
      <c r="D590" s="125">
        <v>9789533642222</v>
      </c>
      <c r="E590" s="126" t="s">
        <v>391</v>
      </c>
      <c r="F590" s="127" t="s">
        <v>776</v>
      </c>
      <c r="G590" s="279" t="s">
        <v>95</v>
      </c>
      <c r="H590" s="144" t="s">
        <v>109</v>
      </c>
      <c r="I590" s="130">
        <f>SUM(K590/1.04995962)</f>
        <v>116.1949447160644</v>
      </c>
      <c r="J590" s="131">
        <f>I590*0.05</f>
        <v>5.80974723580322</v>
      </c>
      <c r="K590" s="364">
        <v>122</v>
      </c>
      <c r="L590" s="337"/>
      <c r="M590" s="49"/>
    </row>
    <row r="591" spans="1:13" ht="51.75" customHeight="1">
      <c r="A591" s="140">
        <v>6589</v>
      </c>
      <c r="B591" s="123">
        <v>4369</v>
      </c>
      <c r="C591" s="124">
        <v>1111020120</v>
      </c>
      <c r="D591" s="125">
        <v>9789533642239</v>
      </c>
      <c r="E591" s="126" t="s">
        <v>392</v>
      </c>
      <c r="F591" s="127" t="s">
        <v>776</v>
      </c>
      <c r="G591" s="279" t="s">
        <v>95</v>
      </c>
      <c r="H591" s="144" t="s">
        <v>114</v>
      </c>
      <c r="I591" s="130">
        <f>SUM(K591/1.04995962)</f>
        <v>121.90945019390364</v>
      </c>
      <c r="J591" s="131">
        <f>I591*0.05</f>
        <v>6.095472509695182</v>
      </c>
      <c r="K591" s="364">
        <v>128</v>
      </c>
      <c r="L591" s="337"/>
      <c r="M591" s="49"/>
    </row>
    <row r="592" spans="1:13" ht="51.75" customHeight="1">
      <c r="A592" s="140">
        <v>7297</v>
      </c>
      <c r="B592" s="123">
        <v>4965</v>
      </c>
      <c r="C592" s="124">
        <v>1112021051</v>
      </c>
      <c r="D592" s="125">
        <v>9789533643489</v>
      </c>
      <c r="E592" s="126" t="s">
        <v>614</v>
      </c>
      <c r="F592" s="127" t="s">
        <v>777</v>
      </c>
      <c r="G592" s="279" t="s">
        <v>95</v>
      </c>
      <c r="H592" s="144" t="s">
        <v>117</v>
      </c>
      <c r="I592" s="130">
        <f>SUM(K592/1.05)</f>
        <v>121.9047619047619</v>
      </c>
      <c r="J592" s="131">
        <f>I592*0.05</f>
        <v>6.095238095238095</v>
      </c>
      <c r="K592" s="364">
        <v>128</v>
      </c>
      <c r="L592" s="337"/>
      <c r="M592" s="49"/>
    </row>
    <row r="593" spans="1:13" ht="51.75" customHeight="1">
      <c r="A593" s="140"/>
      <c r="B593" s="123"/>
      <c r="C593" s="124">
        <v>1111020205</v>
      </c>
      <c r="D593" s="125">
        <v>9789533642451</v>
      </c>
      <c r="E593" s="126" t="s">
        <v>506</v>
      </c>
      <c r="F593" s="127" t="s">
        <v>778</v>
      </c>
      <c r="G593" s="279" t="s">
        <v>102</v>
      </c>
      <c r="H593" s="144" t="s">
        <v>33</v>
      </c>
      <c r="I593" s="130">
        <f>SUM(K593/1.05)</f>
        <v>59.047619047619044</v>
      </c>
      <c r="J593" s="131">
        <f>I593*0.05</f>
        <v>2.9523809523809526</v>
      </c>
      <c r="K593" s="364">
        <v>62</v>
      </c>
      <c r="L593" s="337"/>
      <c r="M593" s="49"/>
    </row>
    <row r="594" spans="1:13" ht="17.25" customHeight="1">
      <c r="A594" s="37"/>
      <c r="B594" s="40" t="s">
        <v>303</v>
      </c>
      <c r="C594" s="38"/>
      <c r="D594" s="109"/>
      <c r="E594" s="38"/>
      <c r="F594" s="38"/>
      <c r="G594" s="276"/>
      <c r="H594" s="354"/>
      <c r="I594" s="95"/>
      <c r="J594" s="96"/>
      <c r="K594" s="39"/>
      <c r="L594" s="336"/>
      <c r="M594" s="69"/>
    </row>
    <row r="595" spans="1:13" ht="51.75" customHeight="1">
      <c r="A595" s="140">
        <v>6570</v>
      </c>
      <c r="B595" s="123">
        <v>4354</v>
      </c>
      <c r="C595" s="124">
        <v>1111020121</v>
      </c>
      <c r="D595" s="125">
        <v>9789533642246</v>
      </c>
      <c r="E595" s="128" t="s">
        <v>508</v>
      </c>
      <c r="F595" s="250" t="s">
        <v>470</v>
      </c>
      <c r="G595" s="279" t="s">
        <v>95</v>
      </c>
      <c r="H595" s="144" t="s">
        <v>96</v>
      </c>
      <c r="I595" s="130">
        <f>SUM(K595/1.04995962)</f>
        <v>132.38604356994222</v>
      </c>
      <c r="J595" s="131">
        <f>I595*0.05</f>
        <v>6.6193021784971116</v>
      </c>
      <c r="K595" s="364">
        <v>139</v>
      </c>
      <c r="L595" s="337"/>
      <c r="M595" s="49"/>
    </row>
    <row r="596" spans="1:13" ht="51.75" customHeight="1">
      <c r="A596" s="140">
        <v>6569</v>
      </c>
      <c r="B596" s="123">
        <v>4353</v>
      </c>
      <c r="C596" s="124">
        <v>1111020122</v>
      </c>
      <c r="D596" s="125">
        <v>9789533642185</v>
      </c>
      <c r="E596" s="126" t="s">
        <v>507</v>
      </c>
      <c r="F596" s="127" t="s">
        <v>470</v>
      </c>
      <c r="G596" s="279" t="s">
        <v>95</v>
      </c>
      <c r="H596" s="144" t="s">
        <v>109</v>
      </c>
      <c r="I596" s="130">
        <f>SUM(K596/1.04995962)</f>
        <v>132.38604356994222</v>
      </c>
      <c r="J596" s="131">
        <f>I596*0.05</f>
        <v>6.6193021784971116</v>
      </c>
      <c r="K596" s="364">
        <v>139</v>
      </c>
      <c r="L596" s="337"/>
      <c r="M596" s="49"/>
    </row>
    <row r="597" spans="1:13" s="11" customFormat="1" ht="53.25" customHeight="1">
      <c r="A597" s="46" t="s">
        <v>555</v>
      </c>
      <c r="B597" s="30"/>
      <c r="C597" s="84"/>
      <c r="D597" s="107"/>
      <c r="E597" s="31"/>
      <c r="F597" s="31"/>
      <c r="G597" s="274"/>
      <c r="H597" s="352"/>
      <c r="I597" s="91"/>
      <c r="J597" s="92"/>
      <c r="K597" s="32"/>
      <c r="L597" s="334"/>
      <c r="M597" s="68"/>
    </row>
    <row r="598" spans="1:13" ht="17.25" customHeight="1">
      <c r="A598" s="37"/>
      <c r="B598" s="40" t="s">
        <v>94</v>
      </c>
      <c r="C598" s="38"/>
      <c r="D598" s="109"/>
      <c r="E598" s="38"/>
      <c r="F598" s="38"/>
      <c r="G598" s="276"/>
      <c r="H598" s="354"/>
      <c r="I598" s="95"/>
      <c r="J598" s="96"/>
      <c r="K598" s="39"/>
      <c r="L598" s="336"/>
      <c r="M598" s="69"/>
    </row>
    <row r="599" spans="1:13" ht="40.5" customHeight="1">
      <c r="A599" s="245">
        <v>6303</v>
      </c>
      <c r="B599" s="246">
        <v>4106</v>
      </c>
      <c r="C599" s="247">
        <v>1112019015</v>
      </c>
      <c r="D599" s="125">
        <v>9789533640358</v>
      </c>
      <c r="E599" s="248" t="s">
        <v>274</v>
      </c>
      <c r="F599" s="248" t="s">
        <v>246</v>
      </c>
      <c r="G599" s="301" t="s">
        <v>95</v>
      </c>
      <c r="H599" s="360" t="s">
        <v>96</v>
      </c>
      <c r="I599" s="130">
        <f>SUM(K599/1.04995962)</f>
        <v>82.86032942866888</v>
      </c>
      <c r="J599" s="131">
        <f>I599*0.05</f>
        <v>4.143016471433444</v>
      </c>
      <c r="K599" s="364">
        <v>87</v>
      </c>
      <c r="L599" s="337"/>
      <c r="M599" s="49"/>
    </row>
    <row r="600" spans="1:13" ht="47.25" customHeight="1">
      <c r="A600" s="245">
        <v>6302</v>
      </c>
      <c r="B600" s="246">
        <v>4105</v>
      </c>
      <c r="C600" s="247">
        <v>1112019014</v>
      </c>
      <c r="D600" s="125">
        <v>9789533640365</v>
      </c>
      <c r="E600" s="248" t="s">
        <v>283</v>
      </c>
      <c r="F600" s="248" t="s">
        <v>244</v>
      </c>
      <c r="G600" s="301" t="s">
        <v>196</v>
      </c>
      <c r="H600" s="360" t="s">
        <v>96</v>
      </c>
      <c r="I600" s="130">
        <f>SUM(K600/1.04995962)</f>
        <v>132.38604356994222</v>
      </c>
      <c r="J600" s="131">
        <f>I600*0.05</f>
        <v>6.6193021784971116</v>
      </c>
      <c r="K600" s="364">
        <v>139</v>
      </c>
      <c r="L600" s="337"/>
      <c r="M600" s="49"/>
    </row>
    <row r="601" spans="1:13" ht="47.25" customHeight="1">
      <c r="A601" s="245">
        <v>6482</v>
      </c>
      <c r="B601" s="246">
        <v>4284</v>
      </c>
      <c r="C601" s="124">
        <v>1111020123</v>
      </c>
      <c r="D601" s="125">
        <v>9789533642079</v>
      </c>
      <c r="E601" s="128" t="s">
        <v>393</v>
      </c>
      <c r="F601" s="250" t="s">
        <v>779</v>
      </c>
      <c r="G601" s="301" t="s">
        <v>95</v>
      </c>
      <c r="H601" s="360" t="s">
        <v>109</v>
      </c>
      <c r="I601" s="130">
        <f>SUM(K601/1.04995962)</f>
        <v>154.2916479016593</v>
      </c>
      <c r="J601" s="131">
        <f>I601*0.05</f>
        <v>7.7145823950829655</v>
      </c>
      <c r="K601" s="364">
        <v>162</v>
      </c>
      <c r="L601" s="337"/>
      <c r="M601" s="49"/>
    </row>
    <row r="602" spans="1:13" ht="47.25" customHeight="1">
      <c r="A602" s="245">
        <v>6483</v>
      </c>
      <c r="B602" s="246">
        <v>4285</v>
      </c>
      <c r="C602" s="124">
        <v>1111020124</v>
      </c>
      <c r="D602" s="125">
        <v>9789533642260</v>
      </c>
      <c r="E602" s="128" t="s">
        <v>615</v>
      </c>
      <c r="F602" s="248" t="s">
        <v>780</v>
      </c>
      <c r="G602" s="301" t="s">
        <v>95</v>
      </c>
      <c r="H602" s="360" t="s">
        <v>114</v>
      </c>
      <c r="I602" s="130">
        <f>SUM(K602/1.04995962)</f>
        <v>165.72065885733775</v>
      </c>
      <c r="J602" s="131">
        <f>I602*0.05</f>
        <v>8.286032942866887</v>
      </c>
      <c r="K602" s="364">
        <v>174</v>
      </c>
      <c r="L602" s="337"/>
      <c r="M602" s="49"/>
    </row>
    <row r="603" spans="1:13" ht="47.25" customHeight="1">
      <c r="A603" s="245">
        <v>7245</v>
      </c>
      <c r="B603" s="246">
        <v>4925</v>
      </c>
      <c r="C603" s="124">
        <v>1112021045</v>
      </c>
      <c r="D603" s="125">
        <v>9789533643434</v>
      </c>
      <c r="E603" s="128" t="s">
        <v>616</v>
      </c>
      <c r="F603" s="248" t="s">
        <v>780</v>
      </c>
      <c r="G603" s="301" t="s">
        <v>95</v>
      </c>
      <c r="H603" s="360" t="s">
        <v>117</v>
      </c>
      <c r="I603" s="130">
        <f>SUM(K603/1.04995962)</f>
        <v>165.72065885733775</v>
      </c>
      <c r="J603" s="131">
        <f>I603*0.05</f>
        <v>8.286032942866887</v>
      </c>
      <c r="K603" s="364">
        <v>174</v>
      </c>
      <c r="L603" s="341"/>
      <c r="M603" s="69"/>
    </row>
    <row r="604" spans="1:13" ht="17.25" customHeight="1">
      <c r="A604" s="37"/>
      <c r="B604" s="40" t="s">
        <v>9</v>
      </c>
      <c r="C604" s="38"/>
      <c r="D604" s="109"/>
      <c r="E604" s="38"/>
      <c r="F604" s="38"/>
      <c r="G604" s="276"/>
      <c r="H604" s="354"/>
      <c r="I604" s="95"/>
      <c r="J604" s="96"/>
      <c r="K604" s="39"/>
      <c r="L604" s="336"/>
      <c r="M604" s="69"/>
    </row>
    <row r="605" spans="1:13" ht="51.75" customHeight="1">
      <c r="A605" s="140">
        <v>2173</v>
      </c>
      <c r="B605" s="123">
        <v>1337</v>
      </c>
      <c r="C605" s="124">
        <v>1112080008</v>
      </c>
      <c r="D605" s="125">
        <v>9789532970081</v>
      </c>
      <c r="E605" s="128" t="s">
        <v>751</v>
      </c>
      <c r="F605" s="128" t="s">
        <v>36</v>
      </c>
      <c r="G605" s="277" t="s">
        <v>95</v>
      </c>
      <c r="H605" s="129" t="s">
        <v>96</v>
      </c>
      <c r="I605" s="130">
        <f>SUM(K605/1.04995962)</f>
        <v>105.7183513400258</v>
      </c>
      <c r="J605" s="131">
        <f>I605*0.05</f>
        <v>5.285917567001291</v>
      </c>
      <c r="K605" s="364">
        <v>111</v>
      </c>
      <c r="L605" s="337"/>
      <c r="M605" s="49"/>
    </row>
    <row r="606" spans="1:13" ht="51.75" customHeight="1">
      <c r="A606" s="140">
        <v>2731</v>
      </c>
      <c r="B606" s="123">
        <v>1337</v>
      </c>
      <c r="C606" s="124">
        <v>1112090067</v>
      </c>
      <c r="D606" s="125">
        <v>9789532971620</v>
      </c>
      <c r="E606" s="143" t="s">
        <v>752</v>
      </c>
      <c r="F606" s="143" t="s">
        <v>36</v>
      </c>
      <c r="G606" s="280" t="s">
        <v>97</v>
      </c>
      <c r="H606" s="144" t="s">
        <v>96</v>
      </c>
      <c r="I606" s="130">
        <f>SUM(K606/1.04995962)</f>
        <v>49.525714141273355</v>
      </c>
      <c r="J606" s="131">
        <f>I606*0.05</f>
        <v>2.476285707063668</v>
      </c>
      <c r="K606" s="364">
        <v>52</v>
      </c>
      <c r="L606" s="337"/>
      <c r="M606" s="49"/>
    </row>
    <row r="607" spans="1:13" ht="51.75" customHeight="1">
      <c r="A607" s="140">
        <v>2728</v>
      </c>
      <c r="B607" s="123">
        <v>1829</v>
      </c>
      <c r="C607" s="124">
        <v>1112090047</v>
      </c>
      <c r="D607" s="125">
        <v>9789532971217</v>
      </c>
      <c r="E607" s="143" t="s">
        <v>678</v>
      </c>
      <c r="F607" s="143" t="s">
        <v>37</v>
      </c>
      <c r="G607" s="280" t="s">
        <v>95</v>
      </c>
      <c r="H607" s="144" t="s">
        <v>107</v>
      </c>
      <c r="I607" s="130">
        <f>SUM(K607/1.05)</f>
        <v>103.80952380952381</v>
      </c>
      <c r="J607" s="131">
        <f>I607*0.05</f>
        <v>5.190476190476191</v>
      </c>
      <c r="K607" s="364">
        <v>109</v>
      </c>
      <c r="L607" s="337"/>
      <c r="M607" s="49"/>
    </row>
    <row r="608" spans="1:13" ht="17.25" customHeight="1">
      <c r="A608" s="37"/>
      <c r="B608" s="40" t="s">
        <v>16</v>
      </c>
      <c r="C608" s="38"/>
      <c r="D608" s="109"/>
      <c r="E608" s="38"/>
      <c r="F608" s="38"/>
      <c r="G608" s="276"/>
      <c r="H608" s="354"/>
      <c r="I608" s="95"/>
      <c r="J608" s="96"/>
      <c r="K608" s="39"/>
      <c r="L608" s="336"/>
      <c r="M608" s="69"/>
    </row>
    <row r="609" spans="1:13" ht="51.75" customHeight="1">
      <c r="A609" s="122">
        <v>4442</v>
      </c>
      <c r="B609" s="123">
        <v>2893</v>
      </c>
      <c r="C609" s="124">
        <v>1112014193</v>
      </c>
      <c r="D609" s="125">
        <v>9789532975819</v>
      </c>
      <c r="E609" s="126" t="s">
        <v>683</v>
      </c>
      <c r="F609" s="127" t="s">
        <v>32</v>
      </c>
      <c r="G609" s="279" t="s">
        <v>95</v>
      </c>
      <c r="H609" s="355" t="s">
        <v>96</v>
      </c>
      <c r="I609" s="130">
        <f>SUM(K609/1.04995962)</f>
        <v>114.29010955678466</v>
      </c>
      <c r="J609" s="131">
        <f aca="true" t="shared" si="49" ref="J609:J626">I609*0.05</f>
        <v>5.714505477839233</v>
      </c>
      <c r="K609" s="364">
        <v>120</v>
      </c>
      <c r="L609" s="337"/>
      <c r="M609" s="49"/>
    </row>
    <row r="610" spans="1:13" ht="51.75" customHeight="1">
      <c r="A610" s="122">
        <v>4443</v>
      </c>
      <c r="B610" s="123">
        <v>2893</v>
      </c>
      <c r="C610" s="124">
        <v>1112014194</v>
      </c>
      <c r="D610" s="125">
        <v>9789532975826</v>
      </c>
      <c r="E610" s="126" t="s">
        <v>684</v>
      </c>
      <c r="F610" s="127" t="s">
        <v>32</v>
      </c>
      <c r="G610" s="279" t="s">
        <v>102</v>
      </c>
      <c r="H610" s="355" t="s">
        <v>96</v>
      </c>
      <c r="I610" s="130">
        <f aca="true" t="shared" si="50" ref="I610:I616">SUM(K610/1.05)</f>
        <v>60</v>
      </c>
      <c r="J610" s="131">
        <f t="shared" si="49"/>
        <v>3</v>
      </c>
      <c r="K610" s="364">
        <v>63</v>
      </c>
      <c r="L610" s="337"/>
      <c r="M610" s="49"/>
    </row>
    <row r="611" spans="1:13" ht="51.75" customHeight="1">
      <c r="A611" s="122">
        <v>4444</v>
      </c>
      <c r="B611" s="123">
        <v>2894</v>
      </c>
      <c r="C611" s="124">
        <v>1112014199</v>
      </c>
      <c r="D611" s="125">
        <v>9789532976007</v>
      </c>
      <c r="E611" s="126" t="s">
        <v>685</v>
      </c>
      <c r="F611" s="127" t="s">
        <v>32</v>
      </c>
      <c r="G611" s="279" t="s">
        <v>95</v>
      </c>
      <c r="H611" s="355" t="s">
        <v>109</v>
      </c>
      <c r="I611" s="130">
        <f t="shared" si="50"/>
        <v>114.28571428571428</v>
      </c>
      <c r="J611" s="131">
        <f t="shared" si="49"/>
        <v>5.714285714285714</v>
      </c>
      <c r="K611" s="364">
        <v>120</v>
      </c>
      <c r="L611" s="337"/>
      <c r="M611" s="49"/>
    </row>
    <row r="612" spans="1:13" ht="51.75" customHeight="1">
      <c r="A612" s="122">
        <v>4445</v>
      </c>
      <c r="B612" s="123">
        <v>2894</v>
      </c>
      <c r="C612" s="124">
        <v>1112014200</v>
      </c>
      <c r="D612" s="125">
        <v>9789532976076</v>
      </c>
      <c r="E612" s="126" t="s">
        <v>686</v>
      </c>
      <c r="F612" s="127" t="s">
        <v>32</v>
      </c>
      <c r="G612" s="279" t="s">
        <v>102</v>
      </c>
      <c r="H612" s="355" t="s">
        <v>109</v>
      </c>
      <c r="I612" s="130">
        <f t="shared" si="50"/>
        <v>60</v>
      </c>
      <c r="J612" s="131">
        <f t="shared" si="49"/>
        <v>3</v>
      </c>
      <c r="K612" s="364">
        <v>63</v>
      </c>
      <c r="L612" s="337"/>
      <c r="M612" s="49"/>
    </row>
    <row r="613" spans="1:13" ht="51.75" customHeight="1">
      <c r="A613" s="122">
        <v>4446</v>
      </c>
      <c r="B613" s="123">
        <v>2895</v>
      </c>
      <c r="C613" s="124">
        <v>1112014203</v>
      </c>
      <c r="D613" s="125">
        <v>9789532976083</v>
      </c>
      <c r="E613" s="126" t="s">
        <v>687</v>
      </c>
      <c r="F613" s="127" t="s">
        <v>32</v>
      </c>
      <c r="G613" s="279" t="s">
        <v>95</v>
      </c>
      <c r="H613" s="355" t="s">
        <v>114</v>
      </c>
      <c r="I613" s="130">
        <f t="shared" si="50"/>
        <v>114.28571428571428</v>
      </c>
      <c r="J613" s="131">
        <f t="shared" si="49"/>
        <v>5.714285714285714</v>
      </c>
      <c r="K613" s="364">
        <v>120</v>
      </c>
      <c r="L613" s="337"/>
      <c r="M613" s="49"/>
    </row>
    <row r="614" spans="1:13" ht="51.75" customHeight="1">
      <c r="A614" s="122">
        <v>4447</v>
      </c>
      <c r="B614" s="123">
        <v>2895</v>
      </c>
      <c r="C614" s="124">
        <v>1112014204</v>
      </c>
      <c r="D614" s="125">
        <v>9789532976120</v>
      </c>
      <c r="E614" s="126" t="s">
        <v>688</v>
      </c>
      <c r="F614" s="127" t="s">
        <v>32</v>
      </c>
      <c r="G614" s="279" t="s">
        <v>102</v>
      </c>
      <c r="H614" s="355" t="s">
        <v>114</v>
      </c>
      <c r="I614" s="130">
        <f t="shared" si="50"/>
        <v>60</v>
      </c>
      <c r="J614" s="131">
        <f t="shared" si="49"/>
        <v>3</v>
      </c>
      <c r="K614" s="364">
        <v>63</v>
      </c>
      <c r="L614" s="337"/>
      <c r="M614" s="49"/>
    </row>
    <row r="615" spans="1:13" ht="51.75" customHeight="1">
      <c r="A615" s="122">
        <v>4448</v>
      </c>
      <c r="B615" s="123">
        <v>2896</v>
      </c>
      <c r="C615" s="124">
        <v>1112014205</v>
      </c>
      <c r="D615" s="125">
        <v>9789532976137</v>
      </c>
      <c r="E615" s="126" t="s">
        <v>689</v>
      </c>
      <c r="F615" s="127" t="s">
        <v>32</v>
      </c>
      <c r="G615" s="279" t="s">
        <v>95</v>
      </c>
      <c r="H615" s="355" t="s">
        <v>117</v>
      </c>
      <c r="I615" s="130">
        <f t="shared" si="50"/>
        <v>114.28571428571428</v>
      </c>
      <c r="J615" s="131">
        <f t="shared" si="49"/>
        <v>5.714285714285714</v>
      </c>
      <c r="K615" s="364">
        <v>120</v>
      </c>
      <c r="L615" s="337"/>
      <c r="M615" s="49"/>
    </row>
    <row r="616" spans="1:13" ht="51.75" customHeight="1">
      <c r="A616" s="122">
        <v>4449</v>
      </c>
      <c r="B616" s="123">
        <v>2896</v>
      </c>
      <c r="C616" s="124">
        <v>1112014206</v>
      </c>
      <c r="D616" s="125">
        <v>9789532976199</v>
      </c>
      <c r="E616" s="126" t="s">
        <v>690</v>
      </c>
      <c r="F616" s="127" t="s">
        <v>32</v>
      </c>
      <c r="G616" s="279" t="s">
        <v>102</v>
      </c>
      <c r="H616" s="355" t="s">
        <v>117</v>
      </c>
      <c r="I616" s="130">
        <f t="shared" si="50"/>
        <v>60</v>
      </c>
      <c r="J616" s="131">
        <f t="shared" si="49"/>
        <v>3</v>
      </c>
      <c r="K616" s="364">
        <v>63</v>
      </c>
      <c r="L616" s="337"/>
      <c r="M616" s="49"/>
    </row>
    <row r="617" spans="1:13" ht="51.75" customHeight="1">
      <c r="A617" s="122">
        <v>4429</v>
      </c>
      <c r="B617" s="123">
        <v>2885</v>
      </c>
      <c r="C617" s="124">
        <v>1112014191</v>
      </c>
      <c r="D617" s="125">
        <v>9789532976410</v>
      </c>
      <c r="E617" s="126" t="s">
        <v>691</v>
      </c>
      <c r="F617" s="127" t="s">
        <v>32</v>
      </c>
      <c r="G617" s="279" t="s">
        <v>95</v>
      </c>
      <c r="H617" s="355" t="s">
        <v>96</v>
      </c>
      <c r="I617" s="130">
        <f aca="true" t="shared" si="51" ref="I617:I626">SUM(K617/1.04995962)</f>
        <v>110.48043923822517</v>
      </c>
      <c r="J617" s="131">
        <f t="shared" si="49"/>
        <v>5.524021961911259</v>
      </c>
      <c r="K617" s="364">
        <v>116</v>
      </c>
      <c r="L617" s="337"/>
      <c r="M617" s="49"/>
    </row>
    <row r="618" spans="1:13" ht="51.75" customHeight="1">
      <c r="A618" s="122">
        <v>4430</v>
      </c>
      <c r="B618" s="123">
        <v>2885</v>
      </c>
      <c r="C618" s="124">
        <v>1112014192</v>
      </c>
      <c r="D618" s="125">
        <v>9789532976847</v>
      </c>
      <c r="E618" s="126" t="s">
        <v>692</v>
      </c>
      <c r="F618" s="127" t="s">
        <v>32</v>
      </c>
      <c r="G618" s="279" t="s">
        <v>102</v>
      </c>
      <c r="H618" s="355" t="s">
        <v>96</v>
      </c>
      <c r="I618" s="130">
        <f t="shared" si="51"/>
        <v>49.525714141273355</v>
      </c>
      <c r="J618" s="131">
        <f t="shared" si="49"/>
        <v>2.476285707063668</v>
      </c>
      <c r="K618" s="364">
        <v>52</v>
      </c>
      <c r="L618" s="337"/>
      <c r="M618" s="49"/>
    </row>
    <row r="619" spans="1:13" ht="51.75" customHeight="1">
      <c r="A619" s="122">
        <v>4438</v>
      </c>
      <c r="B619" s="123">
        <v>2891</v>
      </c>
      <c r="C619" s="124">
        <v>1112014189</v>
      </c>
      <c r="D619" s="125">
        <v>9789532976625</v>
      </c>
      <c r="E619" s="126" t="s">
        <v>679</v>
      </c>
      <c r="F619" s="127" t="s">
        <v>32</v>
      </c>
      <c r="G619" s="279" t="s">
        <v>95</v>
      </c>
      <c r="H619" s="355" t="s">
        <v>96</v>
      </c>
      <c r="I619" s="130">
        <f t="shared" si="51"/>
        <v>110.48043923822517</v>
      </c>
      <c r="J619" s="131">
        <f t="shared" si="49"/>
        <v>5.524021961911259</v>
      </c>
      <c r="K619" s="364">
        <v>116</v>
      </c>
      <c r="L619" s="337"/>
      <c r="M619" s="49"/>
    </row>
    <row r="620" spans="1:13" ht="51.75" customHeight="1">
      <c r="A620" s="122">
        <v>4439</v>
      </c>
      <c r="B620" s="123">
        <v>2891</v>
      </c>
      <c r="C620" s="124">
        <v>1112014190</v>
      </c>
      <c r="D620" s="125">
        <v>9789532976632</v>
      </c>
      <c r="E620" s="126" t="s">
        <v>680</v>
      </c>
      <c r="F620" s="127" t="s">
        <v>32</v>
      </c>
      <c r="G620" s="279" t="s">
        <v>102</v>
      </c>
      <c r="H620" s="355" t="s">
        <v>96</v>
      </c>
      <c r="I620" s="130">
        <f t="shared" si="51"/>
        <v>50.478131720913225</v>
      </c>
      <c r="J620" s="131">
        <f t="shared" si="49"/>
        <v>2.5239065860456615</v>
      </c>
      <c r="K620" s="364">
        <v>53</v>
      </c>
      <c r="L620" s="337"/>
      <c r="M620" s="49"/>
    </row>
    <row r="621" spans="1:13" ht="51.75" customHeight="1">
      <c r="A621" s="122">
        <v>4431</v>
      </c>
      <c r="B621" s="123">
        <v>2886</v>
      </c>
      <c r="C621" s="124">
        <v>1112014197</v>
      </c>
      <c r="D621" s="125">
        <v>9789532976878</v>
      </c>
      <c r="E621" s="126" t="s">
        <v>693</v>
      </c>
      <c r="F621" s="127" t="s">
        <v>32</v>
      </c>
      <c r="G621" s="279" t="s">
        <v>95</v>
      </c>
      <c r="H621" s="355" t="s">
        <v>109</v>
      </c>
      <c r="I621" s="130">
        <f t="shared" si="51"/>
        <v>110.48043923822517</v>
      </c>
      <c r="J621" s="131">
        <f t="shared" si="49"/>
        <v>5.524021961911259</v>
      </c>
      <c r="K621" s="364">
        <v>116</v>
      </c>
      <c r="L621" s="337"/>
      <c r="M621" s="49"/>
    </row>
    <row r="622" spans="1:13" ht="51.75" customHeight="1">
      <c r="A622" s="122">
        <v>4432</v>
      </c>
      <c r="B622" s="123">
        <v>2886</v>
      </c>
      <c r="C622" s="124">
        <v>1112014198</v>
      </c>
      <c r="D622" s="125">
        <v>9789532976885</v>
      </c>
      <c r="E622" s="126" t="s">
        <v>694</v>
      </c>
      <c r="F622" s="127" t="s">
        <v>32</v>
      </c>
      <c r="G622" s="279" t="s">
        <v>102</v>
      </c>
      <c r="H622" s="355" t="s">
        <v>109</v>
      </c>
      <c r="I622" s="130">
        <f t="shared" si="51"/>
        <v>49.525714141273355</v>
      </c>
      <c r="J622" s="131">
        <f t="shared" si="49"/>
        <v>2.476285707063668</v>
      </c>
      <c r="K622" s="364">
        <v>52</v>
      </c>
      <c r="L622" s="337"/>
      <c r="M622" s="49"/>
    </row>
    <row r="623" spans="1:13" ht="51.75" customHeight="1">
      <c r="A623" s="122">
        <v>4440</v>
      </c>
      <c r="B623" s="123">
        <v>2892</v>
      </c>
      <c r="C623" s="124">
        <v>1112014195</v>
      </c>
      <c r="D623" s="125">
        <v>9789532976649</v>
      </c>
      <c r="E623" s="126" t="s">
        <v>681</v>
      </c>
      <c r="F623" s="127" t="s">
        <v>32</v>
      </c>
      <c r="G623" s="279" t="s">
        <v>95</v>
      </c>
      <c r="H623" s="355" t="s">
        <v>109</v>
      </c>
      <c r="I623" s="130">
        <f t="shared" si="51"/>
        <v>110.48043923822517</v>
      </c>
      <c r="J623" s="131">
        <f t="shared" si="49"/>
        <v>5.524021961911259</v>
      </c>
      <c r="K623" s="364">
        <v>116</v>
      </c>
      <c r="L623" s="337"/>
      <c r="M623" s="49"/>
    </row>
    <row r="624" spans="1:13" ht="51.75" customHeight="1">
      <c r="A624" s="122">
        <v>4441</v>
      </c>
      <c r="B624" s="123">
        <v>2892</v>
      </c>
      <c r="C624" s="124">
        <v>1112014196</v>
      </c>
      <c r="D624" s="125">
        <v>9789532976656</v>
      </c>
      <c r="E624" s="126" t="s">
        <v>695</v>
      </c>
      <c r="F624" s="127" t="s">
        <v>32</v>
      </c>
      <c r="G624" s="279" t="s">
        <v>102</v>
      </c>
      <c r="H624" s="355" t="s">
        <v>109</v>
      </c>
      <c r="I624" s="130">
        <f t="shared" si="51"/>
        <v>50.478131720913225</v>
      </c>
      <c r="J624" s="131">
        <f t="shared" si="49"/>
        <v>2.5239065860456615</v>
      </c>
      <c r="K624" s="364">
        <v>53</v>
      </c>
      <c r="L624" s="337"/>
      <c r="M624" s="49"/>
    </row>
    <row r="625" spans="1:13" ht="51.75" customHeight="1">
      <c r="A625" s="122">
        <v>4433</v>
      </c>
      <c r="B625" s="123">
        <v>2887</v>
      </c>
      <c r="C625" s="124">
        <v>1112014201</v>
      </c>
      <c r="D625" s="125">
        <v>9789532976915</v>
      </c>
      <c r="E625" s="126" t="s">
        <v>696</v>
      </c>
      <c r="F625" s="127" t="s">
        <v>32</v>
      </c>
      <c r="G625" s="279" t="s">
        <v>95</v>
      </c>
      <c r="H625" s="355" t="s">
        <v>114</v>
      </c>
      <c r="I625" s="130">
        <f t="shared" si="51"/>
        <v>110.48043923822517</v>
      </c>
      <c r="J625" s="131">
        <f t="shared" si="49"/>
        <v>5.524021961911259</v>
      </c>
      <c r="K625" s="364">
        <v>116</v>
      </c>
      <c r="L625" s="337"/>
      <c r="M625" s="49"/>
    </row>
    <row r="626" spans="1:13" ht="51.75" customHeight="1">
      <c r="A626" s="122">
        <v>4434</v>
      </c>
      <c r="B626" s="123">
        <v>2887</v>
      </c>
      <c r="C626" s="124">
        <v>1112014202</v>
      </c>
      <c r="D626" s="125">
        <v>9789532976922</v>
      </c>
      <c r="E626" s="126" t="s">
        <v>697</v>
      </c>
      <c r="F626" s="127" t="s">
        <v>32</v>
      </c>
      <c r="G626" s="279" t="s">
        <v>102</v>
      </c>
      <c r="H626" s="355" t="s">
        <v>114</v>
      </c>
      <c r="I626" s="130">
        <f t="shared" si="51"/>
        <v>49.525714141273355</v>
      </c>
      <c r="J626" s="131">
        <f t="shared" si="49"/>
        <v>2.476285707063668</v>
      </c>
      <c r="K626" s="364">
        <v>52</v>
      </c>
      <c r="L626" s="337"/>
      <c r="M626" s="49"/>
    </row>
    <row r="627" spans="1:13" ht="17.25" customHeight="1">
      <c r="A627" s="37"/>
      <c r="B627" s="40" t="s">
        <v>10</v>
      </c>
      <c r="C627" s="38"/>
      <c r="D627" s="109"/>
      <c r="E627" s="38"/>
      <c r="F627" s="38"/>
      <c r="G627" s="276"/>
      <c r="H627" s="354"/>
      <c r="I627" s="95"/>
      <c r="J627" s="96"/>
      <c r="K627" s="39"/>
      <c r="L627" s="336"/>
      <c r="M627" s="69"/>
    </row>
    <row r="628" spans="1:13" ht="51.75" customHeight="1">
      <c r="A628" s="140">
        <v>2143</v>
      </c>
      <c r="B628" s="123">
        <v>1319</v>
      </c>
      <c r="C628" s="124">
        <v>1112080006</v>
      </c>
      <c r="D628" s="125">
        <v>9789532970043</v>
      </c>
      <c r="E628" s="128" t="s">
        <v>709</v>
      </c>
      <c r="F628" s="128" t="s">
        <v>38</v>
      </c>
      <c r="G628" s="277" t="s">
        <v>95</v>
      </c>
      <c r="H628" s="129" t="s">
        <v>96</v>
      </c>
      <c r="I628" s="130">
        <f>SUM(K628/1.04995962)</f>
        <v>105.7183513400258</v>
      </c>
      <c r="J628" s="131">
        <f>I628*0.05</f>
        <v>5.285917567001291</v>
      </c>
      <c r="K628" s="364">
        <v>111</v>
      </c>
      <c r="L628" s="337"/>
      <c r="M628" s="49"/>
    </row>
    <row r="629" spans="1:13" ht="17.25" customHeight="1">
      <c r="A629" s="37"/>
      <c r="B629" s="40" t="s">
        <v>121</v>
      </c>
      <c r="C629" s="38"/>
      <c r="D629" s="109"/>
      <c r="E629" s="38"/>
      <c r="F629" s="38"/>
      <c r="G629" s="276"/>
      <c r="H629" s="354"/>
      <c r="I629" s="95"/>
      <c r="J629" s="96"/>
      <c r="K629" s="39"/>
      <c r="L629" s="336"/>
      <c r="M629" s="69"/>
    </row>
    <row r="630" spans="1:13" ht="51.75" customHeight="1">
      <c r="A630" s="140">
        <v>4435</v>
      </c>
      <c r="B630" s="123">
        <v>2888</v>
      </c>
      <c r="C630" s="124">
        <v>1112014207</v>
      </c>
      <c r="D630" s="125">
        <v>9789532976939</v>
      </c>
      <c r="E630" s="126" t="s">
        <v>698</v>
      </c>
      <c r="F630" s="127" t="s">
        <v>72</v>
      </c>
      <c r="G630" s="279" t="s">
        <v>95</v>
      </c>
      <c r="H630" s="355" t="s">
        <v>96</v>
      </c>
      <c r="I630" s="130">
        <f>SUM(K630/1.04995962)</f>
        <v>116.1949447160644</v>
      </c>
      <c r="J630" s="131">
        <f>I630*0.05</f>
        <v>5.80974723580322</v>
      </c>
      <c r="K630" s="364">
        <v>122</v>
      </c>
      <c r="L630" s="337"/>
      <c r="M630" s="49"/>
    </row>
    <row r="631" spans="1:13" ht="51.75" customHeight="1">
      <c r="A631" s="140">
        <v>4436</v>
      </c>
      <c r="B631" s="123">
        <v>2889</v>
      </c>
      <c r="C631" s="124">
        <v>1112014208</v>
      </c>
      <c r="D631" s="125">
        <v>9789532976946</v>
      </c>
      <c r="E631" s="126" t="s">
        <v>699</v>
      </c>
      <c r="F631" s="127" t="s">
        <v>73</v>
      </c>
      <c r="G631" s="279" t="s">
        <v>95</v>
      </c>
      <c r="H631" s="355" t="s">
        <v>109</v>
      </c>
      <c r="I631" s="130">
        <f>SUM(K631/1.04995962)</f>
        <v>116.1949447160644</v>
      </c>
      <c r="J631" s="131">
        <f>I631*0.05</f>
        <v>5.80974723580322</v>
      </c>
      <c r="K631" s="364">
        <v>122</v>
      </c>
      <c r="L631" s="337"/>
      <c r="M631" s="49"/>
    </row>
    <row r="632" spans="1:13" ht="17.25" customHeight="1">
      <c r="A632" s="37"/>
      <c r="B632" s="40" t="s">
        <v>2</v>
      </c>
      <c r="C632" s="38"/>
      <c r="D632" s="109"/>
      <c r="E632" s="38"/>
      <c r="F632" s="38"/>
      <c r="G632" s="276"/>
      <c r="H632" s="354"/>
      <c r="I632" s="95"/>
      <c r="J632" s="96"/>
      <c r="K632" s="39"/>
      <c r="L632" s="336"/>
      <c r="M632" s="69"/>
    </row>
    <row r="633" spans="1:13" ht="51.75" customHeight="1">
      <c r="A633" s="140">
        <v>2730</v>
      </c>
      <c r="B633" s="123">
        <v>1831</v>
      </c>
      <c r="C633" s="124">
        <v>1112090039</v>
      </c>
      <c r="D633" s="125">
        <v>9789532971071</v>
      </c>
      <c r="E633" s="143" t="s">
        <v>706</v>
      </c>
      <c r="F633" s="143" t="s">
        <v>39</v>
      </c>
      <c r="G633" s="280" t="s">
        <v>95</v>
      </c>
      <c r="H633" s="144" t="s">
        <v>96</v>
      </c>
      <c r="I633" s="130">
        <f>SUM(K633/1.04995962)</f>
        <v>100.00384586218658</v>
      </c>
      <c r="J633" s="131">
        <f>I633*0.05</f>
        <v>5.000192293109329</v>
      </c>
      <c r="K633" s="364">
        <v>105</v>
      </c>
      <c r="L633" s="337"/>
      <c r="M633" s="49"/>
    </row>
    <row r="634" spans="1:13" ht="51.75" customHeight="1">
      <c r="A634" s="140">
        <v>2733</v>
      </c>
      <c r="B634" s="123">
        <v>1834</v>
      </c>
      <c r="C634" s="124">
        <v>1112090040</v>
      </c>
      <c r="D634" s="125">
        <v>9789532971057</v>
      </c>
      <c r="E634" s="143" t="s">
        <v>707</v>
      </c>
      <c r="F634" s="143" t="s">
        <v>40</v>
      </c>
      <c r="G634" s="280" t="s">
        <v>95</v>
      </c>
      <c r="H634" s="144" t="s">
        <v>109</v>
      </c>
      <c r="I634" s="130">
        <f>SUM(K634/1.04995962)</f>
        <v>100.00384586218658</v>
      </c>
      <c r="J634" s="131">
        <f>I634*0.05</f>
        <v>5.000192293109329</v>
      </c>
      <c r="K634" s="364">
        <v>105</v>
      </c>
      <c r="L634" s="337"/>
      <c r="M634" s="49"/>
    </row>
    <row r="635" spans="1:13" ht="51.75" customHeight="1">
      <c r="A635" s="140">
        <v>2727</v>
      </c>
      <c r="B635" s="123">
        <v>1828</v>
      </c>
      <c r="C635" s="124">
        <v>1112090041</v>
      </c>
      <c r="D635" s="125">
        <v>9789532971064</v>
      </c>
      <c r="E635" s="143" t="s">
        <v>708</v>
      </c>
      <c r="F635" s="143" t="s">
        <v>41</v>
      </c>
      <c r="G635" s="280" t="s">
        <v>95</v>
      </c>
      <c r="H635" s="144" t="s">
        <v>96</v>
      </c>
      <c r="I635" s="130">
        <f>SUM(K635/1.04995962)</f>
        <v>100.00384586218658</v>
      </c>
      <c r="J635" s="131">
        <f>I635*0.05</f>
        <v>5.000192293109329</v>
      </c>
      <c r="K635" s="364">
        <v>105</v>
      </c>
      <c r="L635" s="337"/>
      <c r="M635" s="49"/>
    </row>
    <row r="636" spans="1:13" ht="17.25" customHeight="1">
      <c r="A636" s="37"/>
      <c r="B636" s="40" t="s">
        <v>34</v>
      </c>
      <c r="C636" s="38"/>
      <c r="D636" s="109"/>
      <c r="E636" s="38"/>
      <c r="F636" s="38"/>
      <c r="G636" s="276"/>
      <c r="H636" s="354"/>
      <c r="I636" s="95"/>
      <c r="J636" s="96"/>
      <c r="K636" s="39"/>
      <c r="L636" s="336"/>
      <c r="M636" s="69"/>
    </row>
    <row r="637" spans="1:13" ht="51.75" customHeight="1">
      <c r="A637" s="122">
        <v>4492</v>
      </c>
      <c r="B637" s="237">
        <v>2927</v>
      </c>
      <c r="C637" s="124">
        <v>1112014176</v>
      </c>
      <c r="D637" s="125">
        <v>9789532976953</v>
      </c>
      <c r="E637" s="126" t="s">
        <v>722</v>
      </c>
      <c r="F637" s="127" t="s">
        <v>66</v>
      </c>
      <c r="G637" s="279" t="s">
        <v>95</v>
      </c>
      <c r="H637" s="355" t="s">
        <v>96</v>
      </c>
      <c r="I637" s="130">
        <f>SUM(K637/1.04995962)</f>
        <v>116.1949447160644</v>
      </c>
      <c r="J637" s="131">
        <f>I637*0.05</f>
        <v>5.80974723580322</v>
      </c>
      <c r="K637" s="364">
        <v>122</v>
      </c>
      <c r="L637" s="337"/>
      <c r="M637" s="49"/>
    </row>
    <row r="638" spans="1:13" ht="51.75" customHeight="1">
      <c r="A638" s="122">
        <v>4458</v>
      </c>
      <c r="B638" s="237">
        <v>2905</v>
      </c>
      <c r="C638" s="124">
        <v>1112014209</v>
      </c>
      <c r="D638" s="125">
        <v>9789532976960</v>
      </c>
      <c r="E638" s="126" t="s">
        <v>723</v>
      </c>
      <c r="F638" s="127" t="s">
        <v>67</v>
      </c>
      <c r="G638" s="279" t="s">
        <v>95</v>
      </c>
      <c r="H638" s="355" t="s">
        <v>109</v>
      </c>
      <c r="I638" s="130">
        <f>SUM(K638/1.04995962)</f>
        <v>116.1949447160644</v>
      </c>
      <c r="J638" s="131">
        <f>I638*0.05</f>
        <v>5.80974723580322</v>
      </c>
      <c r="K638" s="364">
        <v>122</v>
      </c>
      <c r="L638" s="337"/>
      <c r="M638" s="49"/>
    </row>
    <row r="639" spans="1:13" ht="51.75" customHeight="1">
      <c r="A639" s="122">
        <v>5931</v>
      </c>
      <c r="B639" s="237">
        <v>3795</v>
      </c>
      <c r="C639" s="124">
        <v>1112014177</v>
      </c>
      <c r="D639" s="125">
        <v>9789532976977</v>
      </c>
      <c r="E639" s="126" t="s">
        <v>724</v>
      </c>
      <c r="F639" s="127" t="s">
        <v>68</v>
      </c>
      <c r="G639" s="279" t="s">
        <v>95</v>
      </c>
      <c r="H639" s="355" t="s">
        <v>109</v>
      </c>
      <c r="I639" s="130">
        <f>SUM(K639/1.04995962)</f>
        <v>116.1949447160644</v>
      </c>
      <c r="J639" s="131">
        <f>I639*0.05</f>
        <v>5.80974723580322</v>
      </c>
      <c r="K639" s="364">
        <v>122</v>
      </c>
      <c r="L639" s="337"/>
      <c r="M639" s="49"/>
    </row>
    <row r="640" spans="1:13" ht="51.75" customHeight="1">
      <c r="A640" s="122">
        <v>5932</v>
      </c>
      <c r="B640" s="237">
        <v>3796</v>
      </c>
      <c r="C640" s="124">
        <v>1112014178</v>
      </c>
      <c r="D640" s="125">
        <v>9789532976984</v>
      </c>
      <c r="E640" s="126" t="s">
        <v>725</v>
      </c>
      <c r="F640" s="127" t="s">
        <v>69</v>
      </c>
      <c r="G640" s="279" t="s">
        <v>95</v>
      </c>
      <c r="H640" s="355" t="s">
        <v>114</v>
      </c>
      <c r="I640" s="130">
        <f>SUM(K640/1.04995962)</f>
        <v>116.1949447160644</v>
      </c>
      <c r="J640" s="131">
        <f>I640*0.05</f>
        <v>5.80974723580322</v>
      </c>
      <c r="K640" s="364">
        <v>122</v>
      </c>
      <c r="L640" s="337"/>
      <c r="M640" s="49"/>
    </row>
    <row r="641" spans="1:13" ht="51.75" customHeight="1">
      <c r="A641" s="122">
        <v>5933</v>
      </c>
      <c r="B641" s="237">
        <v>3797</v>
      </c>
      <c r="C641" s="124">
        <v>1112014179</v>
      </c>
      <c r="D641" s="125">
        <v>9789532976786</v>
      </c>
      <c r="E641" s="126" t="s">
        <v>726</v>
      </c>
      <c r="F641" s="127" t="s">
        <v>69</v>
      </c>
      <c r="G641" s="279" t="s">
        <v>95</v>
      </c>
      <c r="H641" s="355" t="s">
        <v>117</v>
      </c>
      <c r="I641" s="130">
        <f>SUM(K641/1.04995962)</f>
        <v>116.1949447160644</v>
      </c>
      <c r="J641" s="131">
        <f>I641*0.05</f>
        <v>5.80974723580322</v>
      </c>
      <c r="K641" s="364">
        <v>122</v>
      </c>
      <c r="L641" s="337"/>
      <c r="M641" s="49"/>
    </row>
    <row r="642" spans="1:13" ht="17.25" customHeight="1">
      <c r="A642" s="37"/>
      <c r="B642" s="40" t="s">
        <v>70</v>
      </c>
      <c r="C642" s="38"/>
      <c r="D642" s="109"/>
      <c r="E642" s="38"/>
      <c r="F642" s="38"/>
      <c r="G642" s="276"/>
      <c r="H642" s="354"/>
      <c r="I642" s="95"/>
      <c r="J642" s="96"/>
      <c r="K642" s="39"/>
      <c r="L642" s="336"/>
      <c r="M642" s="69"/>
    </row>
    <row r="643" spans="1:13" ht="51.75" customHeight="1">
      <c r="A643" s="122">
        <v>4437</v>
      </c>
      <c r="B643" s="237">
        <v>2890</v>
      </c>
      <c r="C643" s="124">
        <v>1112014210</v>
      </c>
      <c r="D643" s="125">
        <v>9789532977110</v>
      </c>
      <c r="E643" s="126" t="s">
        <v>754</v>
      </c>
      <c r="F643" s="127" t="s">
        <v>71</v>
      </c>
      <c r="G643" s="279" t="s">
        <v>95</v>
      </c>
      <c r="H643" s="355" t="s">
        <v>74</v>
      </c>
      <c r="I643" s="130">
        <f>SUM(K643/1.04995962)</f>
        <v>101.90868102146632</v>
      </c>
      <c r="J643" s="131">
        <f>I643*0.05</f>
        <v>5.095434051073316</v>
      </c>
      <c r="K643" s="364">
        <v>107</v>
      </c>
      <c r="L643" s="337"/>
      <c r="M643" s="49"/>
    </row>
    <row r="644" spans="1:13" ht="17.25" customHeight="1">
      <c r="A644" s="37"/>
      <c r="B644" s="40" t="s">
        <v>53</v>
      </c>
      <c r="C644" s="38"/>
      <c r="D644" s="109"/>
      <c r="E644" s="38"/>
      <c r="F644" s="38"/>
      <c r="G644" s="276"/>
      <c r="H644" s="354"/>
      <c r="I644" s="95"/>
      <c r="J644" s="96"/>
      <c r="K644" s="39"/>
      <c r="L644" s="336"/>
      <c r="M644" s="69"/>
    </row>
    <row r="645" spans="1:13" ht="51.75" customHeight="1">
      <c r="A645" s="140">
        <v>2725</v>
      </c>
      <c r="B645" s="123">
        <v>1826</v>
      </c>
      <c r="C645" s="124">
        <v>1112090048</v>
      </c>
      <c r="D645" s="125">
        <v>9789532971200</v>
      </c>
      <c r="E645" s="143" t="s">
        <v>704</v>
      </c>
      <c r="F645" s="143" t="s">
        <v>42</v>
      </c>
      <c r="G645" s="280" t="s">
        <v>95</v>
      </c>
      <c r="H645" s="144" t="s">
        <v>109</v>
      </c>
      <c r="I645" s="130">
        <f>SUM(K645/1.04995962)</f>
        <v>114.29010955678466</v>
      </c>
      <c r="J645" s="131">
        <f>I645*0.05</f>
        <v>5.714505477839233</v>
      </c>
      <c r="K645" s="364">
        <v>120</v>
      </c>
      <c r="L645" s="337"/>
      <c r="M645" s="49"/>
    </row>
    <row r="646" spans="1:13" ht="17.25" customHeight="1">
      <c r="A646" s="37"/>
      <c r="B646" s="40" t="s">
        <v>43</v>
      </c>
      <c r="C646" s="38"/>
      <c r="D646" s="109"/>
      <c r="E646" s="38"/>
      <c r="F646" s="38"/>
      <c r="G646" s="276"/>
      <c r="H646" s="354"/>
      <c r="I646" s="95"/>
      <c r="J646" s="96"/>
      <c r="K646" s="39"/>
      <c r="L646" s="336"/>
      <c r="M646" s="69"/>
    </row>
    <row r="647" spans="1:13" ht="51.75" customHeight="1">
      <c r="A647" s="140">
        <v>1774</v>
      </c>
      <c r="B647" s="123">
        <v>1064</v>
      </c>
      <c r="C647" s="124">
        <v>1112006022</v>
      </c>
      <c r="D647" s="125">
        <v>9789531682022</v>
      </c>
      <c r="E647" s="128" t="s">
        <v>762</v>
      </c>
      <c r="F647" s="128" t="s">
        <v>44</v>
      </c>
      <c r="G647" s="277" t="s">
        <v>95</v>
      </c>
      <c r="H647" s="129" t="s">
        <v>115</v>
      </c>
      <c r="I647" s="130">
        <f>SUM(K647/1.04995962)</f>
        <v>95.24175796398721</v>
      </c>
      <c r="J647" s="131">
        <f>I647*0.05</f>
        <v>4.76208789819936</v>
      </c>
      <c r="K647" s="364">
        <v>100</v>
      </c>
      <c r="L647" s="337"/>
      <c r="M647" s="49"/>
    </row>
    <row r="648" spans="1:13" ht="17.25" customHeight="1">
      <c r="A648" s="37"/>
      <c r="B648" s="40" t="s">
        <v>286</v>
      </c>
      <c r="C648" s="38"/>
      <c r="D648" s="109"/>
      <c r="E648" s="38"/>
      <c r="F648" s="38"/>
      <c r="G648" s="276"/>
      <c r="H648" s="354"/>
      <c r="I648" s="95"/>
      <c r="J648" s="96"/>
      <c r="K648" s="39"/>
      <c r="L648" s="336"/>
      <c r="M648" s="69"/>
    </row>
    <row r="649" spans="1:13" ht="112.5" customHeight="1">
      <c r="A649" s="140">
        <v>6345</v>
      </c>
      <c r="B649" s="123">
        <v>4148</v>
      </c>
      <c r="C649" s="124">
        <v>1112019069</v>
      </c>
      <c r="D649" s="125">
        <v>9789533640464</v>
      </c>
      <c r="E649" s="139" t="s">
        <v>284</v>
      </c>
      <c r="F649" s="128" t="s">
        <v>285</v>
      </c>
      <c r="G649" s="277" t="s">
        <v>95</v>
      </c>
      <c r="H649" s="129" t="s">
        <v>96</v>
      </c>
      <c r="I649" s="130">
        <f>SUM(K649/1.04995962)</f>
        <v>132.38604356994222</v>
      </c>
      <c r="J649" s="131">
        <f>I649*0.05</f>
        <v>6.6193021784971116</v>
      </c>
      <c r="K649" s="364">
        <v>139</v>
      </c>
      <c r="L649" s="337"/>
      <c r="M649" s="49"/>
    </row>
    <row r="650" spans="1:13" ht="17.25" customHeight="1">
      <c r="A650" s="37"/>
      <c r="B650" s="40" t="s">
        <v>838</v>
      </c>
      <c r="C650" s="38"/>
      <c r="D650" s="109"/>
      <c r="E650" s="38"/>
      <c r="F650" s="38"/>
      <c r="G650" s="276"/>
      <c r="H650" s="354"/>
      <c r="I650" s="95"/>
      <c r="J650" s="96"/>
      <c r="K650" s="39"/>
      <c r="L650" s="336"/>
      <c r="M650" s="69"/>
    </row>
    <row r="651" spans="1:13" ht="65.25" customHeight="1">
      <c r="A651" s="140"/>
      <c r="B651" s="123"/>
      <c r="C651" s="124">
        <v>1111020189</v>
      </c>
      <c r="D651" s="125">
        <v>3858893450559</v>
      </c>
      <c r="E651" s="139" t="s">
        <v>839</v>
      </c>
      <c r="F651" s="128" t="s">
        <v>841</v>
      </c>
      <c r="G651" s="277" t="s">
        <v>840</v>
      </c>
      <c r="H651" s="129" t="s">
        <v>96</v>
      </c>
      <c r="I651" s="130">
        <f>SUM(K651/1.04995962)</f>
        <v>80.95549426938913</v>
      </c>
      <c r="J651" s="131">
        <f>I651*0.05</f>
        <v>4.047774713469457</v>
      </c>
      <c r="K651" s="132">
        <v>85</v>
      </c>
      <c r="L651" s="337"/>
      <c r="M651" s="252" t="s">
        <v>305</v>
      </c>
    </row>
    <row r="652" spans="1:5" ht="14.25">
      <c r="A652" s="116" t="s">
        <v>842</v>
      </c>
      <c r="B652" s="6"/>
      <c r="E652" s="7"/>
    </row>
    <row r="653" ht="14.25">
      <c r="A653" s="116" t="s">
        <v>884</v>
      </c>
    </row>
  </sheetData>
  <sheetProtection selectLockedCells="1" sort="0" autoFilter="0"/>
  <autoFilter ref="A9:M653"/>
  <mergeCells count="1">
    <mergeCell ref="I8:K8"/>
  </mergeCells>
  <printOptions horizontalCentered="1"/>
  <pageMargins left="0.12" right="0.11" top="0.6299212598425197" bottom="0.4330708661417323" header="0.1968503937007874" footer="0.3937007874015748"/>
  <pageSetup fitToHeight="0" horizontalDpi="600" verticalDpi="600" orientation="portrait" paperSize="9" scale="55" r:id="rId1"/>
  <headerFooter alignWithMargins="0">
    <oddHeader>&amp;L&amp;"Century Gothic,Regular"&amp;K04-038ALFA d.d. - ZAGREB
Nova ves 23-a
10000 ZAGREB&amp;R&amp;"Century Gothic,Regular"&amp;K04-038Telefon: 01/4698-555
Fax: 01/4698-540
E-adresa: narudzbe@alfa.hr</oddHeader>
    <oddFooter>&amp;C&amp;8&amp;P&amp;R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smilancec</dc:creator>
  <cp:keywords/>
  <dc:description/>
  <cp:lastModifiedBy>smilancec</cp:lastModifiedBy>
  <cp:lastPrinted>2022-06-24T06:44:33Z</cp:lastPrinted>
  <dcterms:created xsi:type="dcterms:W3CDTF">2008-07-16T07:50:52Z</dcterms:created>
  <dcterms:modified xsi:type="dcterms:W3CDTF">2022-06-24T08:13:04Z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